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showInkAnnotation="0" defaultThemeVersion="124226"/>
  <workbookProtection workbookPassword="CC6B" lockStructure="1"/>
  <bookViews>
    <workbookView xWindow="240" yWindow="105" windowWidth="14805" windowHeight="8010" tabRatio="945" activeTab="1"/>
  </bookViews>
  <sheets>
    <sheet name="кафедра" sheetId="7" r:id="rId1"/>
    <sheet name="1" sheetId="8" r:id="rId2"/>
    <sheet name="2" sheetId="22" r:id="rId3"/>
    <sheet name="3" sheetId="20" r:id="rId4"/>
    <sheet name="4" sheetId="24" r:id="rId5"/>
    <sheet name="5" sheetId="21" r:id="rId6"/>
    <sheet name="6" sheetId="23" r:id="rId7"/>
    <sheet name="7" sheetId="25" r:id="rId8"/>
    <sheet name="8" sheetId="27" r:id="rId9"/>
    <sheet name="9" sheetId="26" r:id="rId10"/>
    <sheet name="10" sheetId="19" r:id="rId11"/>
    <sheet name="11" sheetId="31" r:id="rId12"/>
    <sheet name="12" sheetId="28" r:id="rId13"/>
    <sheet name="13" sheetId="29" state="hidden" r:id="rId14"/>
    <sheet name="14" sheetId="30" state="hidden" r:id="rId15"/>
    <sheet name="15" sheetId="32" state="hidden" r:id="rId16"/>
    <sheet name="каф ИНО" sheetId="34" r:id="rId17"/>
    <sheet name="БД_1год" sheetId="35" r:id="rId18"/>
    <sheet name="БД_2" sheetId="36" r:id="rId19"/>
    <sheet name="ОД_1" sheetId="37" r:id="rId20"/>
    <sheet name="ОД_2" sheetId="38" r:id="rId21"/>
    <sheet name="ДВ" sheetId="39" r:id="rId22"/>
    <sheet name="Пр_1" sheetId="40" r:id="rId23"/>
    <sheet name="Пр_2" sheetId="41" r:id="rId24"/>
    <sheet name="курсы" sheetId="42" r:id="rId25"/>
    <sheet name="НПЗ" sheetId="43" r:id="rId26"/>
    <sheet name="ОС_Ст" sheetId="1" r:id="rId27"/>
    <sheet name="ВС_Ст" sheetId="9" r:id="rId28"/>
    <sheet name="год_СТ" sheetId="10" r:id="rId29"/>
    <sheet name="ОС_ИНО" sheetId="44" r:id="rId30"/>
    <sheet name="ВС_ИНО" sheetId="45" r:id="rId31"/>
    <sheet name="год_ИНО" sheetId="46" r:id="rId32"/>
    <sheet name="ОС_все" sheetId="47" r:id="rId33"/>
    <sheet name="ВС_все" sheetId="48" r:id="rId34"/>
    <sheet name="год_ВСЕ" sheetId="49" r:id="rId35"/>
    <sheet name="раскрыв.списки" sheetId="50" state="hidden" r:id="rId36"/>
  </sheets>
  <externalReferences>
    <externalReference r:id="rId37"/>
  </externalReferences>
  <definedNames>
    <definedName name="дисциплина">кафедра!$H$6:$H$20</definedName>
    <definedName name="дисциплины">раскрыв.списки!$B$56</definedName>
    <definedName name="должность" localSheetId="35">раскрыв.списки!$B$2:$B$12</definedName>
    <definedName name="должность">#REF!</definedName>
    <definedName name="специальность" localSheetId="16">[1]раскрыв.списки!$B$39:$B$74</definedName>
    <definedName name="специальность" localSheetId="35">[1]кафедра_ФПО!$I$7:$I$30</definedName>
    <definedName name="специальность">'каф ИНО'!$I$7:$I$30</definedName>
    <definedName name="специальность_в_ординатуре" localSheetId="35">раскрыв.списки!$B$18:$B$53</definedName>
    <definedName name="специальность_в_ординатуре">[1]раскрыв.списки!$B$39:$B$74</definedName>
    <definedName name="Специальность_направление_подготовки" localSheetId="35">раскрыв.списки!$B$18</definedName>
    <definedName name="СУММ">год_ВСЕ!$E$7</definedName>
    <definedName name="сумма">год_ВСЕ!$E$7</definedName>
    <definedName name="ученая_степень" localSheetId="35">раскрыв.списки!$B$16:$B$16</definedName>
    <definedName name="ученая_степень">#REF!</definedName>
    <definedName name="ученая_степень_звание" localSheetId="35">раскрыв.списки!$B$16:$B$16</definedName>
    <definedName name="ученая_степень_звание">#REF!</definedName>
    <definedName name="факультет" localSheetId="35">раскрыв.списки!#REF!</definedName>
    <definedName name="факультет">#REF!</definedName>
  </definedNames>
  <calcPr calcId="145621" iterate="1"/>
</workbook>
</file>

<file path=xl/calcChain.xml><?xml version="1.0" encoding="utf-8"?>
<calcChain xmlns="http://schemas.openxmlformats.org/spreadsheetml/2006/main">
  <c r="R35" i="22" l="1"/>
  <c r="K32" i="45"/>
  <c r="K31" i="45"/>
  <c r="K30" i="45"/>
  <c r="K29" i="45"/>
  <c r="K28" i="45"/>
  <c r="K27" i="45"/>
  <c r="K26" i="45"/>
  <c r="K25" i="45"/>
  <c r="K24" i="45"/>
  <c r="K23" i="45"/>
  <c r="K22" i="45"/>
  <c r="K21" i="45"/>
  <c r="K20" i="45"/>
  <c r="K19" i="45"/>
  <c r="K18" i="45"/>
  <c r="K17" i="45"/>
  <c r="K16" i="45"/>
  <c r="K15" i="45"/>
  <c r="K14" i="45"/>
  <c r="K13" i="45"/>
  <c r="K12" i="45"/>
  <c r="K11" i="45"/>
  <c r="K10" i="45"/>
  <c r="K9" i="45"/>
  <c r="K8" i="45"/>
  <c r="K32" i="9"/>
  <c r="K32" i="48" s="1"/>
  <c r="K31" i="9"/>
  <c r="K31" i="48" s="1"/>
  <c r="K30" i="9"/>
  <c r="K29" i="9"/>
  <c r="K28" i="9"/>
  <c r="K28" i="48" s="1"/>
  <c r="K27" i="9"/>
  <c r="K27" i="48" s="1"/>
  <c r="K26" i="9"/>
  <c r="K25" i="9"/>
  <c r="K25" i="48" s="1"/>
  <c r="K24" i="9"/>
  <c r="K24" i="48" s="1"/>
  <c r="K23" i="9"/>
  <c r="K23" i="48" s="1"/>
  <c r="K22" i="9"/>
  <c r="K21" i="9"/>
  <c r="K21" i="48" s="1"/>
  <c r="K20" i="9"/>
  <c r="K20" i="48" s="1"/>
  <c r="K19" i="9"/>
  <c r="K19" i="48" s="1"/>
  <c r="K18" i="9"/>
  <c r="K17" i="9"/>
  <c r="K17" i="48" s="1"/>
  <c r="K16" i="9"/>
  <c r="K16" i="48" s="1"/>
  <c r="K15" i="9"/>
  <c r="K15" i="48" s="1"/>
  <c r="K14" i="9"/>
  <c r="K13" i="9"/>
  <c r="K13" i="48" s="1"/>
  <c r="K12" i="9"/>
  <c r="K12" i="48" s="1"/>
  <c r="K11" i="9"/>
  <c r="K11" i="48" s="1"/>
  <c r="K10" i="9"/>
  <c r="K9" i="9"/>
  <c r="K9" i="48" s="1"/>
  <c r="K8" i="9"/>
  <c r="F11" i="43"/>
  <c r="F12" i="43"/>
  <c r="F13" i="43"/>
  <c r="F14" i="43"/>
  <c r="F15" i="43"/>
  <c r="F16" i="43"/>
  <c r="F17" i="43"/>
  <c r="F18" i="43"/>
  <c r="F19" i="43"/>
  <c r="F20" i="43"/>
  <c r="F21" i="43"/>
  <c r="F22" i="43"/>
  <c r="F23" i="43"/>
  <c r="F24" i="43"/>
  <c r="F25" i="43"/>
  <c r="F26" i="43"/>
  <c r="F27" i="43"/>
  <c r="F28" i="43"/>
  <c r="F29" i="43"/>
  <c r="F30" i="43"/>
  <c r="F31" i="43"/>
  <c r="F32" i="43"/>
  <c r="F33" i="43"/>
  <c r="F34" i="43"/>
  <c r="F10" i="43"/>
  <c r="Q35" i="43"/>
  <c r="Q35" i="42"/>
  <c r="F11" i="42"/>
  <c r="F12" i="42"/>
  <c r="F13" i="42"/>
  <c r="F14" i="42"/>
  <c r="F15" i="42"/>
  <c r="F16" i="42"/>
  <c r="F17" i="42"/>
  <c r="F18" i="42"/>
  <c r="F19" i="42"/>
  <c r="F20" i="42"/>
  <c r="F21" i="42"/>
  <c r="F22" i="42"/>
  <c r="F23" i="42"/>
  <c r="F24" i="42"/>
  <c r="F25" i="42"/>
  <c r="F26" i="42"/>
  <c r="F27" i="42"/>
  <c r="F28" i="42"/>
  <c r="F29" i="42"/>
  <c r="F30" i="42"/>
  <c r="F31" i="42"/>
  <c r="F32" i="42"/>
  <c r="F33" i="42"/>
  <c r="F34" i="42"/>
  <c r="F10" i="42"/>
  <c r="F11" i="41"/>
  <c r="F12" i="41"/>
  <c r="F13" i="41"/>
  <c r="F14" i="41"/>
  <c r="F15" i="41"/>
  <c r="F16" i="41"/>
  <c r="F17" i="41"/>
  <c r="F18" i="41"/>
  <c r="F19" i="41"/>
  <c r="F20" i="41"/>
  <c r="F21" i="41"/>
  <c r="F22" i="41"/>
  <c r="F23" i="41"/>
  <c r="F24" i="41"/>
  <c r="F25" i="41"/>
  <c r="F26" i="41"/>
  <c r="F27" i="41"/>
  <c r="F28" i="41"/>
  <c r="F29" i="41"/>
  <c r="F30" i="41"/>
  <c r="F31" i="41"/>
  <c r="F32" i="41"/>
  <c r="F33" i="41"/>
  <c r="F34" i="41"/>
  <c r="F10" i="41"/>
  <c r="Q35" i="41"/>
  <c r="F30" i="40"/>
  <c r="F31" i="40"/>
  <c r="F32" i="40"/>
  <c r="F33" i="40"/>
  <c r="F34" i="40"/>
  <c r="F11" i="40"/>
  <c r="F12" i="40"/>
  <c r="F13" i="40"/>
  <c r="F14" i="40"/>
  <c r="F15" i="40"/>
  <c r="F16" i="40"/>
  <c r="F17" i="40"/>
  <c r="F18" i="40"/>
  <c r="F19" i="40"/>
  <c r="F20" i="40"/>
  <c r="F21" i="40"/>
  <c r="F22" i="40"/>
  <c r="F23" i="40"/>
  <c r="F24" i="40"/>
  <c r="F25" i="40"/>
  <c r="F26" i="40"/>
  <c r="F27" i="40"/>
  <c r="F28" i="40"/>
  <c r="F29" i="40"/>
  <c r="F10" i="40"/>
  <c r="E10" i="40"/>
  <c r="Q35" i="40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10" i="39"/>
  <c r="Q35" i="39"/>
  <c r="F11" i="38"/>
  <c r="F12" i="38"/>
  <c r="F13" i="38"/>
  <c r="F14" i="38"/>
  <c r="F15" i="38"/>
  <c r="F16" i="38"/>
  <c r="F17" i="38"/>
  <c r="F18" i="38"/>
  <c r="F19" i="38"/>
  <c r="F20" i="38"/>
  <c r="F21" i="38"/>
  <c r="F22" i="38"/>
  <c r="F23" i="38"/>
  <c r="F24" i="38"/>
  <c r="F25" i="38"/>
  <c r="F26" i="38"/>
  <c r="F27" i="38"/>
  <c r="F28" i="38"/>
  <c r="F29" i="38"/>
  <c r="F30" i="38"/>
  <c r="F31" i="38"/>
  <c r="F32" i="38"/>
  <c r="F33" i="38"/>
  <c r="F34" i="38"/>
  <c r="F10" i="38"/>
  <c r="Q35" i="38"/>
  <c r="Q35" i="37"/>
  <c r="F11" i="37"/>
  <c r="F12" i="37"/>
  <c r="F13" i="37"/>
  <c r="F14" i="37"/>
  <c r="F15" i="37"/>
  <c r="F16" i="37"/>
  <c r="F17" i="37"/>
  <c r="F18" i="37"/>
  <c r="F19" i="37"/>
  <c r="F20" i="37"/>
  <c r="F21" i="37"/>
  <c r="F22" i="37"/>
  <c r="F23" i="37"/>
  <c r="F24" i="37"/>
  <c r="F25" i="37"/>
  <c r="F26" i="37"/>
  <c r="F27" i="37"/>
  <c r="F28" i="37"/>
  <c r="F29" i="37"/>
  <c r="F30" i="37"/>
  <c r="F31" i="37"/>
  <c r="F32" i="37"/>
  <c r="F33" i="37"/>
  <c r="F34" i="37"/>
  <c r="F10" i="37"/>
  <c r="F32" i="36"/>
  <c r="F33" i="36"/>
  <c r="F34" i="36"/>
  <c r="F35" i="36"/>
  <c r="F12" i="36"/>
  <c r="F13" i="36"/>
  <c r="F14" i="36"/>
  <c r="F15" i="36"/>
  <c r="F16" i="36"/>
  <c r="F17" i="36"/>
  <c r="F18" i="36"/>
  <c r="F19" i="36"/>
  <c r="F20" i="36"/>
  <c r="F21" i="36"/>
  <c r="F22" i="36"/>
  <c r="F23" i="36"/>
  <c r="F24" i="36"/>
  <c r="F25" i="36"/>
  <c r="F26" i="36"/>
  <c r="F27" i="36"/>
  <c r="F28" i="36"/>
  <c r="F29" i="36"/>
  <c r="F30" i="36"/>
  <c r="F31" i="36"/>
  <c r="F11" i="36"/>
  <c r="E13" i="31"/>
  <c r="E14" i="31"/>
  <c r="E15" i="31"/>
  <c r="E16" i="31"/>
  <c r="E17" i="31"/>
  <c r="E18" i="31"/>
  <c r="E19" i="31"/>
  <c r="E20" i="31"/>
  <c r="E21" i="31"/>
  <c r="E22" i="31"/>
  <c r="E23" i="31"/>
  <c r="E24" i="31"/>
  <c r="E25" i="31"/>
  <c r="E26" i="31"/>
  <c r="E27" i="31"/>
  <c r="E28" i="31"/>
  <c r="E29" i="31"/>
  <c r="E30" i="31"/>
  <c r="E31" i="31"/>
  <c r="E32" i="31"/>
  <c r="E33" i="31"/>
  <c r="E34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10" i="31"/>
  <c r="E10" i="31"/>
  <c r="E11" i="31"/>
  <c r="E12" i="31"/>
  <c r="E11" i="19"/>
  <c r="F11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E20" i="19"/>
  <c r="F20" i="19"/>
  <c r="E21" i="19"/>
  <c r="F21" i="19"/>
  <c r="E22" i="19"/>
  <c r="F22" i="19"/>
  <c r="E23" i="19"/>
  <c r="F23" i="19"/>
  <c r="E24" i="19"/>
  <c r="F24" i="19"/>
  <c r="E25" i="19"/>
  <c r="F25" i="19"/>
  <c r="E26" i="19"/>
  <c r="F26" i="19"/>
  <c r="E27" i="19"/>
  <c r="F27" i="19"/>
  <c r="E28" i="19"/>
  <c r="F28" i="19"/>
  <c r="E29" i="19"/>
  <c r="F29" i="19"/>
  <c r="E30" i="19"/>
  <c r="F30" i="19"/>
  <c r="E31" i="19"/>
  <c r="F31" i="19"/>
  <c r="E32" i="19"/>
  <c r="F32" i="19"/>
  <c r="E33" i="19"/>
  <c r="F33" i="19"/>
  <c r="E34" i="19"/>
  <c r="F34" i="19"/>
  <c r="F10" i="19"/>
  <c r="E10" i="19"/>
  <c r="B11" i="23"/>
  <c r="C11" i="23"/>
  <c r="D11" i="23"/>
  <c r="E11" i="23"/>
  <c r="F11" i="23"/>
  <c r="B12" i="23"/>
  <c r="C12" i="23"/>
  <c r="D12" i="23"/>
  <c r="E12" i="23"/>
  <c r="F12" i="23"/>
  <c r="B13" i="23"/>
  <c r="C13" i="23"/>
  <c r="D13" i="23"/>
  <c r="E13" i="23"/>
  <c r="F13" i="23"/>
  <c r="B14" i="23"/>
  <c r="C14" i="23"/>
  <c r="D14" i="23"/>
  <c r="E14" i="23"/>
  <c r="F14" i="23"/>
  <c r="B15" i="23"/>
  <c r="C15" i="23"/>
  <c r="D15" i="23"/>
  <c r="E15" i="23"/>
  <c r="F15" i="23"/>
  <c r="B16" i="23"/>
  <c r="C16" i="23"/>
  <c r="D16" i="23"/>
  <c r="E16" i="23"/>
  <c r="F16" i="23"/>
  <c r="B17" i="23"/>
  <c r="C17" i="23"/>
  <c r="D17" i="23"/>
  <c r="E17" i="23"/>
  <c r="F17" i="23"/>
  <c r="B18" i="23"/>
  <c r="C18" i="23"/>
  <c r="D18" i="23"/>
  <c r="E18" i="23"/>
  <c r="F18" i="23"/>
  <c r="B19" i="23"/>
  <c r="C19" i="23"/>
  <c r="D19" i="23"/>
  <c r="E19" i="23"/>
  <c r="F19" i="23"/>
  <c r="B20" i="23"/>
  <c r="C20" i="23"/>
  <c r="D20" i="23"/>
  <c r="E20" i="23"/>
  <c r="F20" i="23"/>
  <c r="B21" i="23"/>
  <c r="C21" i="23"/>
  <c r="D21" i="23"/>
  <c r="E21" i="23"/>
  <c r="F21" i="23"/>
  <c r="B22" i="23"/>
  <c r="C22" i="23"/>
  <c r="D22" i="23"/>
  <c r="E22" i="23"/>
  <c r="F22" i="23"/>
  <c r="B23" i="23"/>
  <c r="C23" i="23"/>
  <c r="D23" i="23"/>
  <c r="E23" i="23"/>
  <c r="F23" i="23"/>
  <c r="B24" i="23"/>
  <c r="C24" i="23"/>
  <c r="D24" i="23"/>
  <c r="E24" i="23"/>
  <c r="F24" i="23"/>
  <c r="B25" i="23"/>
  <c r="C25" i="23"/>
  <c r="D25" i="23"/>
  <c r="E25" i="23"/>
  <c r="F25" i="23"/>
  <c r="B26" i="23"/>
  <c r="C26" i="23"/>
  <c r="D26" i="23"/>
  <c r="E26" i="23"/>
  <c r="F26" i="23"/>
  <c r="B27" i="23"/>
  <c r="C27" i="23"/>
  <c r="D27" i="23"/>
  <c r="E27" i="23"/>
  <c r="F27" i="23"/>
  <c r="B28" i="23"/>
  <c r="C28" i="23"/>
  <c r="D28" i="23"/>
  <c r="E28" i="23"/>
  <c r="F28" i="23"/>
  <c r="B29" i="23"/>
  <c r="C29" i="23"/>
  <c r="D29" i="23"/>
  <c r="E29" i="23"/>
  <c r="F29" i="23"/>
  <c r="B30" i="23"/>
  <c r="C30" i="23"/>
  <c r="D30" i="23"/>
  <c r="E30" i="23"/>
  <c r="F30" i="23"/>
  <c r="B31" i="23"/>
  <c r="C31" i="23"/>
  <c r="D31" i="23"/>
  <c r="E31" i="23"/>
  <c r="F31" i="23"/>
  <c r="B32" i="23"/>
  <c r="C32" i="23"/>
  <c r="D32" i="23"/>
  <c r="E32" i="23"/>
  <c r="F32" i="23"/>
  <c r="B33" i="23"/>
  <c r="C33" i="23"/>
  <c r="D33" i="23"/>
  <c r="E33" i="23"/>
  <c r="F33" i="23"/>
  <c r="B34" i="23"/>
  <c r="C34" i="23"/>
  <c r="D34" i="23"/>
  <c r="E34" i="23"/>
  <c r="F34" i="23"/>
  <c r="F10" i="23"/>
  <c r="E10" i="23"/>
  <c r="K29" i="48" l="1"/>
  <c r="K33" i="45"/>
  <c r="K10" i="48"/>
  <c r="K14" i="48"/>
  <c r="K18" i="48"/>
  <c r="K22" i="48"/>
  <c r="K26" i="48"/>
  <c r="K30" i="48"/>
  <c r="K33" i="9"/>
  <c r="K8" i="48"/>
  <c r="K33" i="48" l="1"/>
  <c r="Q35" i="28"/>
  <c r="B11" i="28"/>
  <c r="C11" i="28"/>
  <c r="D11" i="28"/>
  <c r="E11" i="28"/>
  <c r="F11" i="28"/>
  <c r="B12" i="28"/>
  <c r="C12" i="28"/>
  <c r="D12" i="28"/>
  <c r="E12" i="28"/>
  <c r="F12" i="28"/>
  <c r="B13" i="28"/>
  <c r="C13" i="28"/>
  <c r="D13" i="28"/>
  <c r="E13" i="28"/>
  <c r="F13" i="28"/>
  <c r="B14" i="28"/>
  <c r="C14" i="28"/>
  <c r="D14" i="28"/>
  <c r="E14" i="28"/>
  <c r="F14" i="28"/>
  <c r="B15" i="28"/>
  <c r="C15" i="28"/>
  <c r="D15" i="28"/>
  <c r="E15" i="28"/>
  <c r="F15" i="28"/>
  <c r="B16" i="28"/>
  <c r="C16" i="28"/>
  <c r="D16" i="28"/>
  <c r="E16" i="28"/>
  <c r="F16" i="28"/>
  <c r="B17" i="28"/>
  <c r="C17" i="28"/>
  <c r="D17" i="28"/>
  <c r="E17" i="28"/>
  <c r="F17" i="28"/>
  <c r="B18" i="28"/>
  <c r="C18" i="28"/>
  <c r="D18" i="28"/>
  <c r="E18" i="28"/>
  <c r="F18" i="28"/>
  <c r="B19" i="28"/>
  <c r="C19" i="28"/>
  <c r="D19" i="28"/>
  <c r="E19" i="28"/>
  <c r="F19" i="28"/>
  <c r="B20" i="28"/>
  <c r="C20" i="28"/>
  <c r="D20" i="28"/>
  <c r="E20" i="28"/>
  <c r="F20" i="28"/>
  <c r="B21" i="28"/>
  <c r="C21" i="28"/>
  <c r="D21" i="28"/>
  <c r="E21" i="28"/>
  <c r="F21" i="28"/>
  <c r="B22" i="28"/>
  <c r="C22" i="28"/>
  <c r="D22" i="28"/>
  <c r="E22" i="28"/>
  <c r="F22" i="28"/>
  <c r="B23" i="28"/>
  <c r="C23" i="28"/>
  <c r="D23" i="28"/>
  <c r="E23" i="28"/>
  <c r="F23" i="28"/>
  <c r="B24" i="28"/>
  <c r="C24" i="28"/>
  <c r="D24" i="28"/>
  <c r="E24" i="28"/>
  <c r="F24" i="28"/>
  <c r="B25" i="28"/>
  <c r="C25" i="28"/>
  <c r="D25" i="28"/>
  <c r="E25" i="28"/>
  <c r="F25" i="28"/>
  <c r="B26" i="28"/>
  <c r="C26" i="28"/>
  <c r="D26" i="28"/>
  <c r="E26" i="28"/>
  <c r="F26" i="28"/>
  <c r="B27" i="28"/>
  <c r="C27" i="28"/>
  <c r="D27" i="28"/>
  <c r="E27" i="28"/>
  <c r="F27" i="28"/>
  <c r="B28" i="28"/>
  <c r="C28" i="28"/>
  <c r="D28" i="28"/>
  <c r="E28" i="28"/>
  <c r="F28" i="28"/>
  <c r="B29" i="28"/>
  <c r="C29" i="28"/>
  <c r="D29" i="28"/>
  <c r="E29" i="28"/>
  <c r="F29" i="28"/>
  <c r="B30" i="28"/>
  <c r="C30" i="28"/>
  <c r="D30" i="28"/>
  <c r="E30" i="28"/>
  <c r="F30" i="28"/>
  <c r="B31" i="28"/>
  <c r="C31" i="28"/>
  <c r="D31" i="28"/>
  <c r="E31" i="28"/>
  <c r="F31" i="28"/>
  <c r="B32" i="28"/>
  <c r="C32" i="28"/>
  <c r="D32" i="28"/>
  <c r="E32" i="28"/>
  <c r="F32" i="28"/>
  <c r="B33" i="28"/>
  <c r="C33" i="28"/>
  <c r="D33" i="28"/>
  <c r="E33" i="28"/>
  <c r="F33" i="28"/>
  <c r="B34" i="28"/>
  <c r="C34" i="28"/>
  <c r="D34" i="28"/>
  <c r="E34" i="28"/>
  <c r="F34" i="28"/>
  <c r="F10" i="28"/>
  <c r="Q35" i="31"/>
  <c r="B11" i="31"/>
  <c r="C11" i="31"/>
  <c r="D11" i="31"/>
  <c r="B12" i="31"/>
  <c r="C12" i="31"/>
  <c r="D12" i="31"/>
  <c r="B13" i="31"/>
  <c r="C13" i="31"/>
  <c r="D13" i="31"/>
  <c r="B14" i="31"/>
  <c r="C14" i="31"/>
  <c r="D14" i="31"/>
  <c r="B15" i="31"/>
  <c r="C15" i="31"/>
  <c r="D15" i="31"/>
  <c r="B16" i="31"/>
  <c r="C16" i="31"/>
  <c r="D16" i="31"/>
  <c r="B17" i="31"/>
  <c r="C17" i="31"/>
  <c r="D17" i="31"/>
  <c r="B18" i="31"/>
  <c r="C18" i="31"/>
  <c r="D18" i="31"/>
  <c r="B19" i="31"/>
  <c r="C19" i="31"/>
  <c r="D19" i="31"/>
  <c r="B20" i="31"/>
  <c r="C20" i="31"/>
  <c r="D20" i="31"/>
  <c r="B21" i="31"/>
  <c r="C21" i="31"/>
  <c r="D21" i="31"/>
  <c r="B22" i="31"/>
  <c r="C22" i="31"/>
  <c r="D22" i="31"/>
  <c r="B23" i="31"/>
  <c r="C23" i="31"/>
  <c r="D23" i="31"/>
  <c r="B24" i="31"/>
  <c r="C24" i="31"/>
  <c r="D24" i="31"/>
  <c r="B25" i="31"/>
  <c r="C25" i="31"/>
  <c r="D25" i="31"/>
  <c r="B26" i="31"/>
  <c r="C26" i="31"/>
  <c r="D26" i="31"/>
  <c r="B27" i="31"/>
  <c r="C27" i="31"/>
  <c r="D27" i="31"/>
  <c r="B28" i="31"/>
  <c r="C28" i="31"/>
  <c r="D28" i="31"/>
  <c r="B29" i="31"/>
  <c r="C29" i="31"/>
  <c r="D29" i="31"/>
  <c r="B30" i="31"/>
  <c r="C30" i="31"/>
  <c r="D30" i="31"/>
  <c r="B31" i="31"/>
  <c r="C31" i="31"/>
  <c r="D31" i="31"/>
  <c r="B32" i="31"/>
  <c r="C32" i="31"/>
  <c r="D32" i="31"/>
  <c r="B33" i="31"/>
  <c r="C33" i="31"/>
  <c r="D33" i="31"/>
  <c r="B34" i="31"/>
  <c r="C34" i="31"/>
  <c r="D34" i="31"/>
  <c r="B11" i="19"/>
  <c r="C11" i="19"/>
  <c r="D11" i="19"/>
  <c r="B12" i="19"/>
  <c r="C12" i="19"/>
  <c r="D12" i="19"/>
  <c r="B13" i="19"/>
  <c r="C13" i="19"/>
  <c r="D13" i="19"/>
  <c r="B14" i="19"/>
  <c r="C14" i="19"/>
  <c r="D14" i="19"/>
  <c r="B15" i="19"/>
  <c r="C15" i="19"/>
  <c r="D15" i="19"/>
  <c r="B16" i="19"/>
  <c r="C16" i="19"/>
  <c r="D16" i="19"/>
  <c r="B17" i="19"/>
  <c r="C17" i="19"/>
  <c r="D17" i="19"/>
  <c r="B18" i="19"/>
  <c r="C18" i="19"/>
  <c r="D18" i="19"/>
  <c r="B19" i="19"/>
  <c r="C19" i="19"/>
  <c r="D19" i="19"/>
  <c r="B20" i="19"/>
  <c r="C20" i="19"/>
  <c r="D20" i="19"/>
  <c r="B21" i="19"/>
  <c r="C21" i="19"/>
  <c r="D21" i="19"/>
  <c r="B22" i="19"/>
  <c r="C22" i="19"/>
  <c r="D22" i="19"/>
  <c r="B23" i="19"/>
  <c r="C23" i="19"/>
  <c r="D23" i="19"/>
  <c r="B24" i="19"/>
  <c r="C24" i="19"/>
  <c r="D24" i="19"/>
  <c r="B25" i="19"/>
  <c r="C25" i="19"/>
  <c r="D25" i="19"/>
  <c r="B26" i="19"/>
  <c r="C26" i="19"/>
  <c r="D26" i="19"/>
  <c r="B27" i="19"/>
  <c r="C27" i="19"/>
  <c r="D27" i="19"/>
  <c r="B28" i="19"/>
  <c r="C28" i="19"/>
  <c r="D28" i="19"/>
  <c r="B29" i="19"/>
  <c r="C29" i="19"/>
  <c r="D29" i="19"/>
  <c r="B30" i="19"/>
  <c r="C30" i="19"/>
  <c r="D30" i="19"/>
  <c r="B31" i="19"/>
  <c r="C31" i="19"/>
  <c r="D31" i="19"/>
  <c r="B32" i="19"/>
  <c r="C32" i="19"/>
  <c r="D32" i="19"/>
  <c r="B33" i="19"/>
  <c r="C33" i="19"/>
  <c r="D33" i="19"/>
  <c r="B34" i="19"/>
  <c r="C34" i="19"/>
  <c r="D34" i="19"/>
  <c r="Q35" i="19"/>
  <c r="B11" i="26"/>
  <c r="C11" i="26"/>
  <c r="D11" i="26"/>
  <c r="E11" i="26"/>
  <c r="F11" i="26"/>
  <c r="B12" i="26"/>
  <c r="C12" i="26"/>
  <c r="D12" i="26"/>
  <c r="E12" i="26"/>
  <c r="F12" i="26"/>
  <c r="B13" i="26"/>
  <c r="C13" i="26"/>
  <c r="D13" i="26"/>
  <c r="E13" i="26"/>
  <c r="F13" i="26"/>
  <c r="B14" i="26"/>
  <c r="C14" i="26"/>
  <c r="D14" i="26"/>
  <c r="E14" i="26"/>
  <c r="F14" i="26"/>
  <c r="B15" i="26"/>
  <c r="C15" i="26"/>
  <c r="D15" i="26"/>
  <c r="E15" i="26"/>
  <c r="F15" i="26"/>
  <c r="B16" i="26"/>
  <c r="C16" i="26"/>
  <c r="D16" i="26"/>
  <c r="E16" i="26"/>
  <c r="F16" i="26"/>
  <c r="B17" i="26"/>
  <c r="C17" i="26"/>
  <c r="D17" i="26"/>
  <c r="E17" i="26"/>
  <c r="F17" i="26"/>
  <c r="B18" i="26"/>
  <c r="C18" i="26"/>
  <c r="D18" i="26"/>
  <c r="E18" i="26"/>
  <c r="F18" i="26"/>
  <c r="B19" i="26"/>
  <c r="C19" i="26"/>
  <c r="D19" i="26"/>
  <c r="E19" i="26"/>
  <c r="F19" i="26"/>
  <c r="B20" i="26"/>
  <c r="C20" i="26"/>
  <c r="D20" i="26"/>
  <c r="E20" i="26"/>
  <c r="F20" i="26"/>
  <c r="B21" i="26"/>
  <c r="C21" i="26"/>
  <c r="D21" i="26"/>
  <c r="E21" i="26"/>
  <c r="F21" i="26"/>
  <c r="B22" i="26"/>
  <c r="C22" i="26"/>
  <c r="D22" i="26"/>
  <c r="E22" i="26"/>
  <c r="F22" i="26"/>
  <c r="B23" i="26"/>
  <c r="C23" i="26"/>
  <c r="D23" i="26"/>
  <c r="E23" i="26"/>
  <c r="F23" i="26"/>
  <c r="B24" i="26"/>
  <c r="C24" i="26"/>
  <c r="D24" i="26"/>
  <c r="E24" i="26"/>
  <c r="F24" i="26"/>
  <c r="B25" i="26"/>
  <c r="C25" i="26"/>
  <c r="D25" i="26"/>
  <c r="E25" i="26"/>
  <c r="F25" i="26"/>
  <c r="B26" i="26"/>
  <c r="C26" i="26"/>
  <c r="D26" i="26"/>
  <c r="E26" i="26"/>
  <c r="F26" i="26"/>
  <c r="B27" i="26"/>
  <c r="C27" i="26"/>
  <c r="D27" i="26"/>
  <c r="E27" i="26"/>
  <c r="F27" i="26"/>
  <c r="B28" i="26"/>
  <c r="C28" i="26"/>
  <c r="D28" i="26"/>
  <c r="E28" i="26"/>
  <c r="F28" i="26"/>
  <c r="B29" i="26"/>
  <c r="C29" i="26"/>
  <c r="D29" i="26"/>
  <c r="E29" i="26"/>
  <c r="F29" i="26"/>
  <c r="B30" i="26"/>
  <c r="C30" i="26"/>
  <c r="D30" i="26"/>
  <c r="E30" i="26"/>
  <c r="F30" i="26"/>
  <c r="B31" i="26"/>
  <c r="C31" i="26"/>
  <c r="D31" i="26"/>
  <c r="E31" i="26"/>
  <c r="F31" i="26"/>
  <c r="B32" i="26"/>
  <c r="C32" i="26"/>
  <c r="D32" i="26"/>
  <c r="E32" i="26"/>
  <c r="F32" i="26"/>
  <c r="B33" i="26"/>
  <c r="C33" i="26"/>
  <c r="D33" i="26"/>
  <c r="E33" i="26"/>
  <c r="F33" i="26"/>
  <c r="B34" i="26"/>
  <c r="C34" i="26"/>
  <c r="D34" i="26"/>
  <c r="E34" i="26"/>
  <c r="F34" i="26"/>
  <c r="F10" i="26"/>
  <c r="Q35" i="26"/>
  <c r="B11" i="27"/>
  <c r="C11" i="27"/>
  <c r="D11" i="27"/>
  <c r="E11" i="27"/>
  <c r="F11" i="27"/>
  <c r="B12" i="27"/>
  <c r="C12" i="27"/>
  <c r="D12" i="27"/>
  <c r="E12" i="27"/>
  <c r="F12" i="27"/>
  <c r="B13" i="27"/>
  <c r="C13" i="27"/>
  <c r="D13" i="27"/>
  <c r="E13" i="27"/>
  <c r="F13" i="27"/>
  <c r="B14" i="27"/>
  <c r="C14" i="27"/>
  <c r="D14" i="27"/>
  <c r="E14" i="27"/>
  <c r="F14" i="27"/>
  <c r="B15" i="27"/>
  <c r="C15" i="27"/>
  <c r="D15" i="27"/>
  <c r="E15" i="27"/>
  <c r="F15" i="27"/>
  <c r="B16" i="27"/>
  <c r="C16" i="27"/>
  <c r="D16" i="27"/>
  <c r="E16" i="27"/>
  <c r="F16" i="27"/>
  <c r="B17" i="27"/>
  <c r="C17" i="27"/>
  <c r="D17" i="27"/>
  <c r="E17" i="27"/>
  <c r="F17" i="27"/>
  <c r="B18" i="27"/>
  <c r="C18" i="27"/>
  <c r="D18" i="27"/>
  <c r="E18" i="27"/>
  <c r="F18" i="27"/>
  <c r="B19" i="27"/>
  <c r="C19" i="27"/>
  <c r="D19" i="27"/>
  <c r="E19" i="27"/>
  <c r="F19" i="27"/>
  <c r="B20" i="27"/>
  <c r="C20" i="27"/>
  <c r="D20" i="27"/>
  <c r="E20" i="27"/>
  <c r="F20" i="27"/>
  <c r="B21" i="27"/>
  <c r="C21" i="27"/>
  <c r="D21" i="27"/>
  <c r="E21" i="27"/>
  <c r="F21" i="27"/>
  <c r="B22" i="27"/>
  <c r="C22" i="27"/>
  <c r="D22" i="27"/>
  <c r="E22" i="27"/>
  <c r="F22" i="27"/>
  <c r="B23" i="27"/>
  <c r="C23" i="27"/>
  <c r="D23" i="27"/>
  <c r="E23" i="27"/>
  <c r="F23" i="27"/>
  <c r="B24" i="27"/>
  <c r="C24" i="27"/>
  <c r="D24" i="27"/>
  <c r="E24" i="27"/>
  <c r="F24" i="27"/>
  <c r="B25" i="27"/>
  <c r="C25" i="27"/>
  <c r="D25" i="27"/>
  <c r="E25" i="27"/>
  <c r="F25" i="27"/>
  <c r="B26" i="27"/>
  <c r="C26" i="27"/>
  <c r="D26" i="27"/>
  <c r="E26" i="27"/>
  <c r="F26" i="27"/>
  <c r="B27" i="27"/>
  <c r="C27" i="27"/>
  <c r="D27" i="27"/>
  <c r="E27" i="27"/>
  <c r="F27" i="27"/>
  <c r="B28" i="27"/>
  <c r="C28" i="27"/>
  <c r="D28" i="27"/>
  <c r="E28" i="27"/>
  <c r="F28" i="27"/>
  <c r="B29" i="27"/>
  <c r="C29" i="27"/>
  <c r="D29" i="27"/>
  <c r="E29" i="27"/>
  <c r="F29" i="27"/>
  <c r="B30" i="27"/>
  <c r="C30" i="27"/>
  <c r="D30" i="27"/>
  <c r="E30" i="27"/>
  <c r="F30" i="27"/>
  <c r="B31" i="27"/>
  <c r="C31" i="27"/>
  <c r="D31" i="27"/>
  <c r="E31" i="27"/>
  <c r="F31" i="27"/>
  <c r="B32" i="27"/>
  <c r="C32" i="27"/>
  <c r="D32" i="27"/>
  <c r="E32" i="27"/>
  <c r="F32" i="27"/>
  <c r="B33" i="27"/>
  <c r="C33" i="27"/>
  <c r="D33" i="27"/>
  <c r="E33" i="27"/>
  <c r="F33" i="27"/>
  <c r="B34" i="27"/>
  <c r="C34" i="27"/>
  <c r="D34" i="27"/>
  <c r="E34" i="27"/>
  <c r="F34" i="27"/>
  <c r="Q35" i="27"/>
  <c r="F10" i="27"/>
  <c r="Q35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F10" i="25"/>
  <c r="Q35" i="23"/>
  <c r="Q35" i="21"/>
  <c r="B11" i="21"/>
  <c r="C11" i="21"/>
  <c r="D11" i="21"/>
  <c r="E11" i="21"/>
  <c r="F11" i="21"/>
  <c r="B12" i="21"/>
  <c r="C12" i="21"/>
  <c r="D12" i="21"/>
  <c r="E12" i="21"/>
  <c r="F12" i="21"/>
  <c r="B13" i="21"/>
  <c r="C13" i="21"/>
  <c r="D13" i="21"/>
  <c r="E13" i="21"/>
  <c r="F13" i="21"/>
  <c r="B14" i="21"/>
  <c r="C14" i="21"/>
  <c r="D14" i="21"/>
  <c r="E14" i="21"/>
  <c r="F14" i="21"/>
  <c r="B15" i="21"/>
  <c r="C15" i="21"/>
  <c r="D15" i="21"/>
  <c r="E15" i="21"/>
  <c r="F15" i="21"/>
  <c r="B16" i="21"/>
  <c r="C16" i="21"/>
  <c r="D16" i="21"/>
  <c r="E16" i="21"/>
  <c r="F16" i="21"/>
  <c r="B17" i="21"/>
  <c r="C17" i="21"/>
  <c r="D17" i="21"/>
  <c r="E17" i="21"/>
  <c r="F17" i="21"/>
  <c r="B18" i="21"/>
  <c r="C18" i="21"/>
  <c r="D18" i="21"/>
  <c r="E18" i="21"/>
  <c r="F18" i="21"/>
  <c r="B19" i="21"/>
  <c r="C19" i="21"/>
  <c r="D19" i="21"/>
  <c r="E19" i="21"/>
  <c r="F19" i="21"/>
  <c r="B20" i="21"/>
  <c r="C20" i="21"/>
  <c r="D20" i="21"/>
  <c r="E20" i="21"/>
  <c r="F20" i="21"/>
  <c r="B21" i="21"/>
  <c r="C21" i="21"/>
  <c r="D21" i="21"/>
  <c r="E21" i="21"/>
  <c r="F21" i="21"/>
  <c r="B22" i="21"/>
  <c r="C22" i="21"/>
  <c r="D22" i="21"/>
  <c r="E22" i="21"/>
  <c r="F22" i="21"/>
  <c r="B23" i="21"/>
  <c r="C23" i="21"/>
  <c r="D23" i="21"/>
  <c r="E23" i="21"/>
  <c r="F23" i="21"/>
  <c r="B24" i="21"/>
  <c r="C24" i="21"/>
  <c r="D24" i="21"/>
  <c r="E24" i="21"/>
  <c r="F24" i="21"/>
  <c r="B25" i="21"/>
  <c r="C25" i="21"/>
  <c r="D25" i="21"/>
  <c r="E25" i="21"/>
  <c r="F25" i="21"/>
  <c r="B26" i="21"/>
  <c r="C26" i="21"/>
  <c r="D26" i="21"/>
  <c r="E26" i="21"/>
  <c r="F26" i="21"/>
  <c r="B27" i="21"/>
  <c r="C27" i="21"/>
  <c r="D27" i="21"/>
  <c r="E27" i="21"/>
  <c r="F27" i="21"/>
  <c r="B28" i="21"/>
  <c r="C28" i="21"/>
  <c r="D28" i="21"/>
  <c r="E28" i="21"/>
  <c r="F28" i="21"/>
  <c r="B29" i="21"/>
  <c r="C29" i="21"/>
  <c r="D29" i="21"/>
  <c r="E29" i="21"/>
  <c r="F29" i="21"/>
  <c r="B30" i="21"/>
  <c r="C30" i="21"/>
  <c r="D30" i="21"/>
  <c r="E30" i="21"/>
  <c r="F30" i="21"/>
  <c r="B31" i="21"/>
  <c r="C31" i="21"/>
  <c r="D31" i="21"/>
  <c r="E31" i="21"/>
  <c r="F31" i="21"/>
  <c r="B32" i="21"/>
  <c r="C32" i="21"/>
  <c r="D32" i="21"/>
  <c r="E32" i="21"/>
  <c r="F32" i="21"/>
  <c r="B33" i="21"/>
  <c r="C33" i="21"/>
  <c r="D33" i="21"/>
  <c r="E33" i="21"/>
  <c r="F33" i="21"/>
  <c r="B34" i="21"/>
  <c r="C34" i="21"/>
  <c r="D34" i="21"/>
  <c r="E34" i="21"/>
  <c r="F34" i="21"/>
  <c r="F10" i="21"/>
  <c r="Q35" i="24"/>
  <c r="B11" i="24"/>
  <c r="C11" i="24"/>
  <c r="D11" i="24"/>
  <c r="E11" i="24"/>
  <c r="F11" i="24"/>
  <c r="B12" i="24"/>
  <c r="C12" i="24"/>
  <c r="D12" i="24"/>
  <c r="E12" i="24"/>
  <c r="F12" i="24"/>
  <c r="B13" i="24"/>
  <c r="C13" i="24"/>
  <c r="D13" i="24"/>
  <c r="E13" i="24"/>
  <c r="F13" i="24"/>
  <c r="B14" i="24"/>
  <c r="C14" i="24"/>
  <c r="D14" i="24"/>
  <c r="E14" i="24"/>
  <c r="F14" i="24"/>
  <c r="B15" i="24"/>
  <c r="C15" i="24"/>
  <c r="D15" i="24"/>
  <c r="E15" i="24"/>
  <c r="F15" i="24"/>
  <c r="B16" i="24"/>
  <c r="C16" i="24"/>
  <c r="D16" i="24"/>
  <c r="E16" i="24"/>
  <c r="F16" i="24"/>
  <c r="B17" i="24"/>
  <c r="C17" i="24"/>
  <c r="D17" i="24"/>
  <c r="E17" i="24"/>
  <c r="F17" i="24"/>
  <c r="B18" i="24"/>
  <c r="C18" i="24"/>
  <c r="D18" i="24"/>
  <c r="E18" i="24"/>
  <c r="F18" i="24"/>
  <c r="B19" i="24"/>
  <c r="C19" i="24"/>
  <c r="D19" i="24"/>
  <c r="E19" i="24"/>
  <c r="F19" i="24"/>
  <c r="B20" i="24"/>
  <c r="C20" i="24"/>
  <c r="D20" i="24"/>
  <c r="E20" i="24"/>
  <c r="F20" i="24"/>
  <c r="B21" i="24"/>
  <c r="C21" i="24"/>
  <c r="D21" i="24"/>
  <c r="E21" i="24"/>
  <c r="F21" i="24"/>
  <c r="B22" i="24"/>
  <c r="C22" i="24"/>
  <c r="D22" i="24"/>
  <c r="E22" i="24"/>
  <c r="F22" i="24"/>
  <c r="B23" i="24"/>
  <c r="C23" i="24"/>
  <c r="D23" i="24"/>
  <c r="E23" i="24"/>
  <c r="F23" i="24"/>
  <c r="B24" i="24"/>
  <c r="C24" i="24"/>
  <c r="D24" i="24"/>
  <c r="E24" i="24"/>
  <c r="F24" i="24"/>
  <c r="B25" i="24"/>
  <c r="C25" i="24"/>
  <c r="D25" i="24"/>
  <c r="E25" i="24"/>
  <c r="F25" i="24"/>
  <c r="B26" i="24"/>
  <c r="C26" i="24"/>
  <c r="D26" i="24"/>
  <c r="E26" i="24"/>
  <c r="F26" i="24"/>
  <c r="B27" i="24"/>
  <c r="C27" i="24"/>
  <c r="D27" i="24"/>
  <c r="E27" i="24"/>
  <c r="F27" i="24"/>
  <c r="B28" i="24"/>
  <c r="C28" i="24"/>
  <c r="D28" i="24"/>
  <c r="E28" i="24"/>
  <c r="F28" i="24"/>
  <c r="B29" i="24"/>
  <c r="C29" i="24"/>
  <c r="D29" i="24"/>
  <c r="E29" i="24"/>
  <c r="F29" i="24"/>
  <c r="B30" i="24"/>
  <c r="C30" i="24"/>
  <c r="D30" i="24"/>
  <c r="E30" i="24"/>
  <c r="F30" i="24"/>
  <c r="B31" i="24"/>
  <c r="C31" i="24"/>
  <c r="D31" i="24"/>
  <c r="E31" i="24"/>
  <c r="F31" i="24"/>
  <c r="B32" i="24"/>
  <c r="C32" i="24"/>
  <c r="D32" i="24"/>
  <c r="E32" i="24"/>
  <c r="F32" i="24"/>
  <c r="B33" i="24"/>
  <c r="C33" i="24"/>
  <c r="D33" i="24"/>
  <c r="E33" i="24"/>
  <c r="F33" i="24"/>
  <c r="B34" i="24"/>
  <c r="C34" i="24"/>
  <c r="D34" i="24"/>
  <c r="E34" i="24"/>
  <c r="F34" i="24"/>
  <c r="F10" i="24"/>
  <c r="B11" i="20"/>
  <c r="C11" i="20"/>
  <c r="D11" i="20"/>
  <c r="E11" i="20"/>
  <c r="F11" i="20"/>
  <c r="B12" i="20"/>
  <c r="C12" i="20"/>
  <c r="D12" i="20"/>
  <c r="E12" i="20"/>
  <c r="F12" i="20"/>
  <c r="B13" i="20"/>
  <c r="C13" i="20"/>
  <c r="D13" i="20"/>
  <c r="E13" i="20"/>
  <c r="F13" i="20"/>
  <c r="B14" i="20"/>
  <c r="C14" i="20"/>
  <c r="D14" i="20"/>
  <c r="E14" i="20"/>
  <c r="F14" i="20"/>
  <c r="B15" i="20"/>
  <c r="C15" i="20"/>
  <c r="D15" i="20"/>
  <c r="E15" i="20"/>
  <c r="F15" i="20"/>
  <c r="B16" i="20"/>
  <c r="C16" i="20"/>
  <c r="D16" i="20"/>
  <c r="E16" i="20"/>
  <c r="F16" i="20"/>
  <c r="B17" i="20"/>
  <c r="C17" i="20"/>
  <c r="D17" i="20"/>
  <c r="E17" i="20"/>
  <c r="F17" i="20"/>
  <c r="B18" i="20"/>
  <c r="C18" i="20"/>
  <c r="D18" i="20"/>
  <c r="E18" i="20"/>
  <c r="F18" i="20"/>
  <c r="B19" i="20"/>
  <c r="C19" i="20"/>
  <c r="D19" i="20"/>
  <c r="E19" i="20"/>
  <c r="F19" i="20"/>
  <c r="B20" i="20"/>
  <c r="C20" i="20"/>
  <c r="D20" i="20"/>
  <c r="E20" i="20"/>
  <c r="F20" i="20"/>
  <c r="B21" i="20"/>
  <c r="C21" i="20"/>
  <c r="D21" i="20"/>
  <c r="E21" i="20"/>
  <c r="F21" i="20"/>
  <c r="B22" i="20"/>
  <c r="C22" i="20"/>
  <c r="D22" i="20"/>
  <c r="E22" i="20"/>
  <c r="F22" i="20"/>
  <c r="B23" i="20"/>
  <c r="C23" i="20"/>
  <c r="D23" i="20"/>
  <c r="E23" i="20"/>
  <c r="F23" i="20"/>
  <c r="B24" i="20"/>
  <c r="C24" i="20"/>
  <c r="D24" i="20"/>
  <c r="E24" i="20"/>
  <c r="F24" i="20"/>
  <c r="B25" i="20"/>
  <c r="C25" i="20"/>
  <c r="D25" i="20"/>
  <c r="E25" i="20"/>
  <c r="F25" i="20"/>
  <c r="B26" i="20"/>
  <c r="C26" i="20"/>
  <c r="D26" i="20"/>
  <c r="E26" i="20"/>
  <c r="F26" i="20"/>
  <c r="B27" i="20"/>
  <c r="C27" i="20"/>
  <c r="D27" i="20"/>
  <c r="E27" i="20"/>
  <c r="F27" i="20"/>
  <c r="B28" i="20"/>
  <c r="C28" i="20"/>
  <c r="D28" i="20"/>
  <c r="E28" i="20"/>
  <c r="F28" i="20"/>
  <c r="B29" i="20"/>
  <c r="C29" i="20"/>
  <c r="D29" i="20"/>
  <c r="E29" i="20"/>
  <c r="F29" i="20"/>
  <c r="B30" i="20"/>
  <c r="C30" i="20"/>
  <c r="D30" i="20"/>
  <c r="E30" i="20"/>
  <c r="F30" i="20"/>
  <c r="B31" i="20"/>
  <c r="C31" i="20"/>
  <c r="D31" i="20"/>
  <c r="E31" i="20"/>
  <c r="F31" i="20"/>
  <c r="B32" i="20"/>
  <c r="C32" i="20"/>
  <c r="D32" i="20"/>
  <c r="E32" i="20"/>
  <c r="F32" i="20"/>
  <c r="B33" i="20"/>
  <c r="C33" i="20"/>
  <c r="D33" i="20"/>
  <c r="E33" i="20"/>
  <c r="F33" i="20"/>
  <c r="B34" i="20"/>
  <c r="C34" i="20"/>
  <c r="D34" i="20"/>
  <c r="E34" i="20"/>
  <c r="F34" i="20"/>
  <c r="F10" i="20"/>
  <c r="E10" i="20"/>
  <c r="Q35" i="20"/>
  <c r="B30" i="22"/>
  <c r="C30" i="22"/>
  <c r="D30" i="22"/>
  <c r="E30" i="22"/>
  <c r="F30" i="22"/>
  <c r="B31" i="22"/>
  <c r="C31" i="22"/>
  <c r="D31" i="22"/>
  <c r="E31" i="22"/>
  <c r="F31" i="22"/>
  <c r="B32" i="22"/>
  <c r="C32" i="22"/>
  <c r="D32" i="22"/>
  <c r="E32" i="22"/>
  <c r="F32" i="22"/>
  <c r="B33" i="22"/>
  <c r="C33" i="22"/>
  <c r="D33" i="22"/>
  <c r="E33" i="22"/>
  <c r="F33" i="22"/>
  <c r="B34" i="22"/>
  <c r="C34" i="22"/>
  <c r="D34" i="22"/>
  <c r="E34" i="22"/>
  <c r="F34" i="22"/>
  <c r="B11" i="22"/>
  <c r="C11" i="22"/>
  <c r="D11" i="22"/>
  <c r="E11" i="22"/>
  <c r="F11" i="22"/>
  <c r="B12" i="22"/>
  <c r="C12" i="22"/>
  <c r="D12" i="22"/>
  <c r="E12" i="22"/>
  <c r="F12" i="22"/>
  <c r="B13" i="22"/>
  <c r="C13" i="22"/>
  <c r="D13" i="22"/>
  <c r="E13" i="22"/>
  <c r="F13" i="22"/>
  <c r="B14" i="22"/>
  <c r="C14" i="22"/>
  <c r="D14" i="22"/>
  <c r="E14" i="22"/>
  <c r="F14" i="22"/>
  <c r="B15" i="22"/>
  <c r="C15" i="22"/>
  <c r="D15" i="22"/>
  <c r="E15" i="22"/>
  <c r="F15" i="22"/>
  <c r="B16" i="22"/>
  <c r="C16" i="22"/>
  <c r="D16" i="22"/>
  <c r="E16" i="22"/>
  <c r="F16" i="22"/>
  <c r="B17" i="22"/>
  <c r="C17" i="22"/>
  <c r="D17" i="22"/>
  <c r="E17" i="22"/>
  <c r="F17" i="22"/>
  <c r="B18" i="22"/>
  <c r="C18" i="22"/>
  <c r="D18" i="22"/>
  <c r="E18" i="22"/>
  <c r="F18" i="22"/>
  <c r="B19" i="22"/>
  <c r="C19" i="22"/>
  <c r="D19" i="22"/>
  <c r="E19" i="22"/>
  <c r="F19" i="22"/>
  <c r="B20" i="22"/>
  <c r="C20" i="22"/>
  <c r="D20" i="22"/>
  <c r="E20" i="22"/>
  <c r="F20" i="22"/>
  <c r="B21" i="22"/>
  <c r="C21" i="22"/>
  <c r="D21" i="22"/>
  <c r="E21" i="22"/>
  <c r="F21" i="22"/>
  <c r="B22" i="22"/>
  <c r="C22" i="22"/>
  <c r="D22" i="22"/>
  <c r="E22" i="22"/>
  <c r="F22" i="22"/>
  <c r="B23" i="22"/>
  <c r="C23" i="22"/>
  <c r="D23" i="22"/>
  <c r="E23" i="22"/>
  <c r="F23" i="22"/>
  <c r="B24" i="22"/>
  <c r="C24" i="22"/>
  <c r="D24" i="22"/>
  <c r="E24" i="22"/>
  <c r="F24" i="22"/>
  <c r="B25" i="22"/>
  <c r="C25" i="22"/>
  <c r="D25" i="22"/>
  <c r="E25" i="22"/>
  <c r="F25" i="22"/>
  <c r="B26" i="22"/>
  <c r="C26" i="22"/>
  <c r="D26" i="22"/>
  <c r="E26" i="22"/>
  <c r="F26" i="22"/>
  <c r="B27" i="22"/>
  <c r="C27" i="22"/>
  <c r="D27" i="22"/>
  <c r="E27" i="22"/>
  <c r="F27" i="22"/>
  <c r="B28" i="22"/>
  <c r="C28" i="22"/>
  <c r="D28" i="22"/>
  <c r="E28" i="22"/>
  <c r="F28" i="22"/>
  <c r="B29" i="22"/>
  <c r="C29" i="22"/>
  <c r="D29" i="22"/>
  <c r="E29" i="22"/>
  <c r="F29" i="22"/>
  <c r="F10" i="22"/>
  <c r="Q35" i="22"/>
  <c r="B26" i="8"/>
  <c r="C26" i="8"/>
  <c r="D26" i="8"/>
  <c r="E26" i="8"/>
  <c r="F26" i="8"/>
  <c r="B27" i="8"/>
  <c r="C27" i="8"/>
  <c r="D27" i="8"/>
  <c r="E27" i="8"/>
  <c r="F27" i="8"/>
  <c r="B28" i="8"/>
  <c r="C28" i="8"/>
  <c r="D28" i="8"/>
  <c r="E28" i="8"/>
  <c r="F28" i="8"/>
  <c r="B29" i="8"/>
  <c r="C29" i="8"/>
  <c r="D29" i="8"/>
  <c r="E29" i="8"/>
  <c r="F29" i="8"/>
  <c r="B30" i="8"/>
  <c r="C30" i="8"/>
  <c r="D30" i="8"/>
  <c r="E30" i="8"/>
  <c r="F30" i="8"/>
  <c r="B31" i="8"/>
  <c r="C31" i="8"/>
  <c r="D31" i="8"/>
  <c r="E31" i="8"/>
  <c r="F31" i="8"/>
  <c r="B32" i="8"/>
  <c r="C32" i="8"/>
  <c r="D32" i="8"/>
  <c r="E32" i="8"/>
  <c r="F32" i="8"/>
  <c r="B33" i="8"/>
  <c r="C33" i="8"/>
  <c r="D33" i="8"/>
  <c r="E33" i="8"/>
  <c r="F33" i="8"/>
  <c r="B34" i="8"/>
  <c r="C34" i="8"/>
  <c r="D34" i="8"/>
  <c r="E34" i="8"/>
  <c r="F34" i="8"/>
  <c r="B11" i="8"/>
  <c r="C11" i="8"/>
  <c r="D11" i="8"/>
  <c r="E11" i="8"/>
  <c r="F11" i="8"/>
  <c r="B12" i="8"/>
  <c r="C12" i="8"/>
  <c r="D12" i="8"/>
  <c r="E12" i="8"/>
  <c r="F12" i="8"/>
  <c r="B13" i="8"/>
  <c r="C13" i="8"/>
  <c r="D13" i="8"/>
  <c r="E13" i="8"/>
  <c r="F13" i="8"/>
  <c r="B14" i="8"/>
  <c r="C14" i="8"/>
  <c r="D14" i="8"/>
  <c r="E14" i="8"/>
  <c r="F14" i="8"/>
  <c r="B15" i="8"/>
  <c r="C15" i="8"/>
  <c r="D15" i="8"/>
  <c r="E15" i="8"/>
  <c r="F15" i="8"/>
  <c r="B16" i="8"/>
  <c r="C16" i="8"/>
  <c r="D16" i="8"/>
  <c r="E16" i="8"/>
  <c r="F16" i="8"/>
  <c r="B17" i="8"/>
  <c r="C17" i="8"/>
  <c r="D17" i="8"/>
  <c r="E17" i="8"/>
  <c r="F17" i="8"/>
  <c r="B18" i="8"/>
  <c r="C18" i="8"/>
  <c r="D18" i="8"/>
  <c r="E18" i="8"/>
  <c r="F18" i="8"/>
  <c r="B19" i="8"/>
  <c r="C19" i="8"/>
  <c r="D19" i="8"/>
  <c r="E19" i="8"/>
  <c r="F19" i="8"/>
  <c r="B20" i="8"/>
  <c r="C20" i="8"/>
  <c r="D20" i="8"/>
  <c r="E20" i="8"/>
  <c r="F20" i="8"/>
  <c r="B21" i="8"/>
  <c r="C21" i="8"/>
  <c r="D21" i="8"/>
  <c r="E21" i="8"/>
  <c r="F21" i="8"/>
  <c r="B22" i="8"/>
  <c r="C22" i="8"/>
  <c r="D22" i="8"/>
  <c r="E22" i="8"/>
  <c r="F22" i="8"/>
  <c r="B23" i="8"/>
  <c r="C23" i="8"/>
  <c r="D23" i="8"/>
  <c r="E23" i="8"/>
  <c r="F23" i="8"/>
  <c r="B24" i="8"/>
  <c r="C24" i="8"/>
  <c r="D24" i="8"/>
  <c r="E24" i="8"/>
  <c r="F24" i="8"/>
  <c r="B25" i="8"/>
  <c r="C25" i="8"/>
  <c r="D25" i="8"/>
  <c r="E25" i="8"/>
  <c r="F25" i="8"/>
  <c r="F10" i="8"/>
  <c r="Q35" i="8"/>
  <c r="Q36" i="36"/>
  <c r="F10" i="35"/>
  <c r="B27" i="35"/>
  <c r="C27" i="35"/>
  <c r="D27" i="35"/>
  <c r="E27" i="35"/>
  <c r="F27" i="35"/>
  <c r="B28" i="35"/>
  <c r="C28" i="35"/>
  <c r="D28" i="35"/>
  <c r="E28" i="35"/>
  <c r="F28" i="35"/>
  <c r="B29" i="35"/>
  <c r="C29" i="35"/>
  <c r="D29" i="35"/>
  <c r="E29" i="35"/>
  <c r="F29" i="35"/>
  <c r="B30" i="35"/>
  <c r="C30" i="35"/>
  <c r="D30" i="35"/>
  <c r="E30" i="35"/>
  <c r="F30" i="35"/>
  <c r="B31" i="35"/>
  <c r="C31" i="35"/>
  <c r="D31" i="35"/>
  <c r="E31" i="35"/>
  <c r="F31" i="35"/>
  <c r="B32" i="35"/>
  <c r="C32" i="35"/>
  <c r="D32" i="35"/>
  <c r="E32" i="35"/>
  <c r="F32" i="35"/>
  <c r="B33" i="35"/>
  <c r="C33" i="35"/>
  <c r="D33" i="35"/>
  <c r="E33" i="35"/>
  <c r="F33" i="35"/>
  <c r="B34" i="35"/>
  <c r="C34" i="35"/>
  <c r="D34" i="35"/>
  <c r="E34" i="35"/>
  <c r="F34" i="35"/>
  <c r="B11" i="35"/>
  <c r="C11" i="35"/>
  <c r="D11" i="35"/>
  <c r="E11" i="35"/>
  <c r="F11" i="35"/>
  <c r="B12" i="35"/>
  <c r="C12" i="35"/>
  <c r="D12" i="35"/>
  <c r="E12" i="35"/>
  <c r="F12" i="35"/>
  <c r="B13" i="35"/>
  <c r="C13" i="35"/>
  <c r="D13" i="35"/>
  <c r="E13" i="35"/>
  <c r="F13" i="35"/>
  <c r="B14" i="35"/>
  <c r="C14" i="35"/>
  <c r="D14" i="35"/>
  <c r="E14" i="35"/>
  <c r="F14" i="35"/>
  <c r="B15" i="35"/>
  <c r="C15" i="35"/>
  <c r="D15" i="35"/>
  <c r="E15" i="35"/>
  <c r="F15" i="35"/>
  <c r="B16" i="35"/>
  <c r="C16" i="35"/>
  <c r="D16" i="35"/>
  <c r="E16" i="35"/>
  <c r="F16" i="35"/>
  <c r="B17" i="35"/>
  <c r="C17" i="35"/>
  <c r="D17" i="35"/>
  <c r="E17" i="35"/>
  <c r="F17" i="35"/>
  <c r="B18" i="35"/>
  <c r="C18" i="35"/>
  <c r="D18" i="35"/>
  <c r="E18" i="35"/>
  <c r="F18" i="35"/>
  <c r="B19" i="35"/>
  <c r="C19" i="35"/>
  <c r="D19" i="35"/>
  <c r="E19" i="35"/>
  <c r="F19" i="35"/>
  <c r="B20" i="35"/>
  <c r="C20" i="35"/>
  <c r="D20" i="35"/>
  <c r="E20" i="35"/>
  <c r="F20" i="35"/>
  <c r="B21" i="35"/>
  <c r="C21" i="35"/>
  <c r="D21" i="35"/>
  <c r="E21" i="35"/>
  <c r="F21" i="35"/>
  <c r="B22" i="35"/>
  <c r="C22" i="35"/>
  <c r="D22" i="35"/>
  <c r="E22" i="35"/>
  <c r="F22" i="35"/>
  <c r="B23" i="35"/>
  <c r="C23" i="35"/>
  <c r="D23" i="35"/>
  <c r="E23" i="35"/>
  <c r="F23" i="35"/>
  <c r="B24" i="35"/>
  <c r="C24" i="35"/>
  <c r="D24" i="35"/>
  <c r="E24" i="35"/>
  <c r="F24" i="35"/>
  <c r="B25" i="35"/>
  <c r="C25" i="35"/>
  <c r="D25" i="35"/>
  <c r="E25" i="35"/>
  <c r="F25" i="35"/>
  <c r="B26" i="35"/>
  <c r="C26" i="35"/>
  <c r="D26" i="35"/>
  <c r="E26" i="35"/>
  <c r="F26" i="35"/>
  <c r="Q35" i="35"/>
  <c r="R35" i="35"/>
  <c r="T10" i="35"/>
  <c r="E8" i="49" l="1"/>
  <c r="E9" i="49"/>
  <c r="E10" i="49"/>
  <c r="E11" i="49"/>
  <c r="E12" i="49"/>
  <c r="E13" i="49"/>
  <c r="E14" i="49"/>
  <c r="E15" i="49"/>
  <c r="E16" i="49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7" i="49"/>
  <c r="E9" i="48"/>
  <c r="E10" i="48"/>
  <c r="E11" i="48"/>
  <c r="E12" i="48"/>
  <c r="E13" i="48"/>
  <c r="E14" i="48"/>
  <c r="E15" i="48"/>
  <c r="E16" i="48"/>
  <c r="E17" i="48"/>
  <c r="E18" i="48"/>
  <c r="E19" i="48"/>
  <c r="E20" i="48"/>
  <c r="E21" i="48"/>
  <c r="E22" i="48"/>
  <c r="E23" i="48"/>
  <c r="E24" i="48"/>
  <c r="E25" i="48"/>
  <c r="E26" i="48"/>
  <c r="E27" i="48"/>
  <c r="E28" i="48"/>
  <c r="E29" i="48"/>
  <c r="E30" i="48"/>
  <c r="E31" i="48"/>
  <c r="E32" i="48"/>
  <c r="E8" i="48"/>
  <c r="E9" i="47"/>
  <c r="E10" i="47"/>
  <c r="E11" i="47"/>
  <c r="E12" i="47"/>
  <c r="E13" i="47"/>
  <c r="E14" i="47"/>
  <c r="E15" i="47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30" i="47"/>
  <c r="E31" i="47"/>
  <c r="E32" i="47"/>
  <c r="E8" i="47"/>
  <c r="E12" i="44" l="1"/>
  <c r="F2" i="1"/>
  <c r="D2" i="36"/>
  <c r="D2" i="27"/>
  <c r="G6" i="20"/>
  <c r="H35" i="22"/>
  <c r="F9" i="45" l="1"/>
  <c r="G9" i="45"/>
  <c r="H9" i="45"/>
  <c r="I9" i="45"/>
  <c r="J9" i="45"/>
  <c r="L9" i="45"/>
  <c r="F10" i="45"/>
  <c r="G10" i="45"/>
  <c r="H10" i="45"/>
  <c r="I10" i="45"/>
  <c r="J10" i="45"/>
  <c r="L10" i="45"/>
  <c r="F11" i="45"/>
  <c r="G11" i="45"/>
  <c r="H11" i="45"/>
  <c r="I11" i="45"/>
  <c r="J11" i="45"/>
  <c r="L11" i="45"/>
  <c r="F12" i="45"/>
  <c r="G12" i="45"/>
  <c r="H12" i="45"/>
  <c r="I12" i="45"/>
  <c r="J12" i="45"/>
  <c r="L12" i="45"/>
  <c r="F13" i="45"/>
  <c r="G13" i="45"/>
  <c r="H13" i="45"/>
  <c r="I13" i="45"/>
  <c r="J13" i="45"/>
  <c r="L13" i="45"/>
  <c r="F14" i="45"/>
  <c r="G14" i="45"/>
  <c r="H14" i="45"/>
  <c r="I14" i="45"/>
  <c r="J14" i="45"/>
  <c r="L14" i="45"/>
  <c r="F15" i="45"/>
  <c r="G15" i="45"/>
  <c r="H15" i="45"/>
  <c r="I15" i="45"/>
  <c r="J15" i="45"/>
  <c r="L15" i="45"/>
  <c r="F16" i="45"/>
  <c r="G16" i="45"/>
  <c r="H16" i="45"/>
  <c r="I16" i="45"/>
  <c r="J16" i="45"/>
  <c r="L16" i="45"/>
  <c r="F17" i="45"/>
  <c r="G17" i="45"/>
  <c r="H17" i="45"/>
  <c r="I17" i="45"/>
  <c r="J17" i="45"/>
  <c r="L17" i="45"/>
  <c r="F18" i="45"/>
  <c r="G18" i="45"/>
  <c r="H18" i="45"/>
  <c r="I18" i="45"/>
  <c r="J18" i="45"/>
  <c r="L18" i="45"/>
  <c r="F19" i="45"/>
  <c r="G19" i="45"/>
  <c r="H19" i="45"/>
  <c r="I19" i="45"/>
  <c r="J19" i="45"/>
  <c r="L19" i="45"/>
  <c r="F20" i="45"/>
  <c r="G20" i="45"/>
  <c r="H20" i="45"/>
  <c r="I20" i="45"/>
  <c r="J20" i="45"/>
  <c r="L20" i="45"/>
  <c r="F21" i="45"/>
  <c r="G21" i="45"/>
  <c r="H21" i="45"/>
  <c r="I21" i="45"/>
  <c r="J21" i="45"/>
  <c r="L21" i="45"/>
  <c r="F22" i="45"/>
  <c r="G22" i="45"/>
  <c r="H22" i="45"/>
  <c r="I22" i="45"/>
  <c r="J22" i="45"/>
  <c r="L22" i="45"/>
  <c r="F23" i="45"/>
  <c r="G23" i="45"/>
  <c r="H23" i="45"/>
  <c r="I23" i="45"/>
  <c r="J23" i="45"/>
  <c r="L23" i="45"/>
  <c r="F24" i="45"/>
  <c r="G24" i="45"/>
  <c r="H24" i="45"/>
  <c r="I24" i="45"/>
  <c r="J24" i="45"/>
  <c r="L24" i="45"/>
  <c r="F25" i="45"/>
  <c r="G25" i="45"/>
  <c r="H25" i="45"/>
  <c r="I25" i="45"/>
  <c r="J25" i="45"/>
  <c r="L25" i="45"/>
  <c r="F26" i="45"/>
  <c r="G26" i="45"/>
  <c r="H26" i="45"/>
  <c r="I26" i="45"/>
  <c r="J26" i="45"/>
  <c r="L26" i="45"/>
  <c r="F27" i="45"/>
  <c r="G27" i="45"/>
  <c r="H27" i="45"/>
  <c r="I27" i="45"/>
  <c r="J27" i="45"/>
  <c r="L27" i="45"/>
  <c r="F28" i="45"/>
  <c r="G28" i="45"/>
  <c r="H28" i="45"/>
  <c r="I28" i="45"/>
  <c r="J28" i="45"/>
  <c r="L28" i="45"/>
  <c r="F29" i="45"/>
  <c r="G29" i="45"/>
  <c r="H29" i="45"/>
  <c r="I29" i="45"/>
  <c r="J29" i="45"/>
  <c r="L29" i="45"/>
  <c r="F30" i="45"/>
  <c r="G30" i="45"/>
  <c r="H30" i="45"/>
  <c r="I30" i="45"/>
  <c r="J30" i="45"/>
  <c r="L30" i="45"/>
  <c r="F31" i="45"/>
  <c r="G31" i="45"/>
  <c r="H31" i="45"/>
  <c r="I31" i="45"/>
  <c r="J31" i="45"/>
  <c r="L31" i="45"/>
  <c r="F32" i="45"/>
  <c r="G32" i="45"/>
  <c r="H32" i="45"/>
  <c r="I32" i="45"/>
  <c r="J32" i="45"/>
  <c r="L32" i="45"/>
  <c r="G8" i="45"/>
  <c r="H8" i="45"/>
  <c r="I8" i="45"/>
  <c r="J8" i="45"/>
  <c r="L8" i="45"/>
  <c r="F8" i="45"/>
  <c r="F9" i="44"/>
  <c r="G9" i="44"/>
  <c r="H9" i="44"/>
  <c r="I9" i="44"/>
  <c r="J9" i="44"/>
  <c r="F10" i="44"/>
  <c r="G10" i="44"/>
  <c r="H10" i="44"/>
  <c r="I10" i="44"/>
  <c r="J10" i="44"/>
  <c r="F11" i="44"/>
  <c r="G11" i="44"/>
  <c r="H11" i="44"/>
  <c r="I11" i="44"/>
  <c r="J11" i="44"/>
  <c r="F12" i="44"/>
  <c r="G12" i="44"/>
  <c r="H12" i="44"/>
  <c r="I12" i="44"/>
  <c r="J12" i="44"/>
  <c r="F13" i="44"/>
  <c r="G13" i="44"/>
  <c r="H13" i="44"/>
  <c r="I13" i="44"/>
  <c r="J13" i="44"/>
  <c r="F14" i="44"/>
  <c r="G14" i="44"/>
  <c r="H14" i="44"/>
  <c r="I14" i="44"/>
  <c r="J14" i="44"/>
  <c r="F15" i="44"/>
  <c r="G15" i="44"/>
  <c r="H15" i="44"/>
  <c r="I15" i="44"/>
  <c r="J15" i="44"/>
  <c r="F16" i="44"/>
  <c r="G16" i="44"/>
  <c r="H16" i="44"/>
  <c r="I16" i="44"/>
  <c r="J16" i="44"/>
  <c r="F17" i="44"/>
  <c r="G17" i="44"/>
  <c r="H17" i="44"/>
  <c r="I17" i="44"/>
  <c r="J17" i="44"/>
  <c r="F18" i="44"/>
  <c r="G18" i="44"/>
  <c r="H18" i="44"/>
  <c r="I18" i="44"/>
  <c r="J18" i="44"/>
  <c r="F19" i="44"/>
  <c r="G19" i="44"/>
  <c r="H19" i="44"/>
  <c r="I19" i="44"/>
  <c r="J19" i="44"/>
  <c r="F20" i="44"/>
  <c r="G20" i="44"/>
  <c r="H20" i="44"/>
  <c r="I20" i="44"/>
  <c r="J20" i="44"/>
  <c r="F21" i="44"/>
  <c r="G21" i="44"/>
  <c r="H21" i="44"/>
  <c r="I21" i="44"/>
  <c r="J21" i="44"/>
  <c r="F22" i="44"/>
  <c r="G22" i="44"/>
  <c r="H22" i="44"/>
  <c r="I22" i="44"/>
  <c r="J22" i="44"/>
  <c r="F23" i="44"/>
  <c r="G23" i="44"/>
  <c r="H23" i="44"/>
  <c r="I23" i="44"/>
  <c r="J23" i="44"/>
  <c r="F24" i="44"/>
  <c r="G24" i="44"/>
  <c r="H24" i="44"/>
  <c r="I24" i="44"/>
  <c r="J24" i="44"/>
  <c r="F25" i="44"/>
  <c r="G25" i="44"/>
  <c r="H25" i="44"/>
  <c r="I25" i="44"/>
  <c r="J25" i="44"/>
  <c r="F26" i="44"/>
  <c r="G26" i="44"/>
  <c r="H26" i="44"/>
  <c r="I26" i="44"/>
  <c r="J26" i="44"/>
  <c r="F27" i="44"/>
  <c r="G27" i="44"/>
  <c r="H27" i="44"/>
  <c r="I27" i="44"/>
  <c r="J27" i="44"/>
  <c r="F28" i="44"/>
  <c r="G28" i="44"/>
  <c r="H28" i="44"/>
  <c r="I28" i="44"/>
  <c r="J28" i="44"/>
  <c r="F29" i="44"/>
  <c r="G29" i="44"/>
  <c r="H29" i="44"/>
  <c r="I29" i="44"/>
  <c r="J29" i="44"/>
  <c r="F30" i="44"/>
  <c r="G30" i="44"/>
  <c r="H30" i="44"/>
  <c r="I30" i="44"/>
  <c r="J30" i="44"/>
  <c r="F31" i="44"/>
  <c r="G31" i="44"/>
  <c r="H31" i="44"/>
  <c r="I31" i="44"/>
  <c r="J31" i="44"/>
  <c r="F32" i="44"/>
  <c r="G32" i="44"/>
  <c r="H32" i="44"/>
  <c r="I32" i="44"/>
  <c r="J32" i="44"/>
  <c r="G8" i="44"/>
  <c r="H8" i="44"/>
  <c r="I8" i="44"/>
  <c r="J8" i="44"/>
  <c r="F8" i="44"/>
  <c r="E24" i="38"/>
  <c r="E17" i="38"/>
  <c r="D10" i="37"/>
  <c r="B10" i="38"/>
  <c r="C10" i="39"/>
  <c r="C12" i="43"/>
  <c r="D12" i="39"/>
  <c r="C14" i="43"/>
  <c r="D15" i="39"/>
  <c r="D17" i="40"/>
  <c r="D2" i="23"/>
  <c r="F8" i="1"/>
  <c r="F8" i="47" s="1"/>
  <c r="C4" i="1"/>
  <c r="E11" i="41"/>
  <c r="H6" i="40"/>
  <c r="F6" i="40"/>
  <c r="E15" i="39"/>
  <c r="D2" i="39"/>
  <c r="S10" i="39"/>
  <c r="H6" i="39"/>
  <c r="C2" i="39"/>
  <c r="H35" i="38"/>
  <c r="S10" i="38"/>
  <c r="H7" i="36"/>
  <c r="F7" i="36"/>
  <c r="H6" i="37"/>
  <c r="G35" i="37"/>
  <c r="T10" i="37"/>
  <c r="S10" i="37"/>
  <c r="C2" i="36"/>
  <c r="D2" i="35"/>
  <c r="T11" i="36"/>
  <c r="S11" i="36"/>
  <c r="S11" i="35"/>
  <c r="U11" i="35" s="1"/>
  <c r="T11" i="35"/>
  <c r="S12" i="35"/>
  <c r="T12" i="35"/>
  <c r="S13" i="35"/>
  <c r="T13" i="35"/>
  <c r="S14" i="35"/>
  <c r="T14" i="35"/>
  <c r="S15" i="35"/>
  <c r="T15" i="35"/>
  <c r="S16" i="35"/>
  <c r="T16" i="35"/>
  <c r="S17" i="35"/>
  <c r="T17" i="35"/>
  <c r="S18" i="35"/>
  <c r="U18" i="35" s="1"/>
  <c r="T18" i="35"/>
  <c r="S19" i="35"/>
  <c r="T19" i="35"/>
  <c r="S20" i="35"/>
  <c r="T20" i="35"/>
  <c r="S21" i="35"/>
  <c r="T21" i="35"/>
  <c r="S22" i="35"/>
  <c r="U22" i="35" s="1"/>
  <c r="T22" i="35"/>
  <c r="S23" i="35"/>
  <c r="T23" i="35"/>
  <c r="S24" i="35"/>
  <c r="T24" i="35"/>
  <c r="S25" i="35"/>
  <c r="U25" i="35" s="1"/>
  <c r="T25" i="35"/>
  <c r="S26" i="35"/>
  <c r="U26" i="35" s="1"/>
  <c r="T26" i="35"/>
  <c r="S27" i="35"/>
  <c r="T27" i="35"/>
  <c r="U27" i="35" s="1"/>
  <c r="S28" i="35"/>
  <c r="T28" i="35"/>
  <c r="S29" i="35"/>
  <c r="T29" i="35"/>
  <c r="S30" i="35"/>
  <c r="T30" i="35"/>
  <c r="U30" i="35" s="1"/>
  <c r="S31" i="35"/>
  <c r="T31" i="35"/>
  <c r="S32" i="35"/>
  <c r="U32" i="35" s="1"/>
  <c r="T32" i="35"/>
  <c r="S33" i="35"/>
  <c r="T33" i="35"/>
  <c r="S34" i="35"/>
  <c r="T34" i="35"/>
  <c r="S10" i="35"/>
  <c r="G35" i="35"/>
  <c r="E10" i="35"/>
  <c r="S10" i="26"/>
  <c r="G6" i="19"/>
  <c r="S16" i="19"/>
  <c r="T10" i="19"/>
  <c r="S10" i="19"/>
  <c r="F6" i="25"/>
  <c r="I35" i="22"/>
  <c r="J35" i="22"/>
  <c r="K35" i="22"/>
  <c r="L35" i="22"/>
  <c r="M35" i="22"/>
  <c r="N35" i="22"/>
  <c r="O35" i="22"/>
  <c r="P35" i="22"/>
  <c r="S35" i="22"/>
  <c r="G35" i="22"/>
  <c r="T11" i="22"/>
  <c r="U11" i="22"/>
  <c r="T12" i="22"/>
  <c r="U12" i="22"/>
  <c r="T13" i="22"/>
  <c r="U13" i="22"/>
  <c r="T14" i="22"/>
  <c r="U14" i="22"/>
  <c r="T15" i="22"/>
  <c r="U15" i="22"/>
  <c r="T16" i="22"/>
  <c r="U16" i="22"/>
  <c r="T17" i="22"/>
  <c r="U17" i="22"/>
  <c r="T18" i="22"/>
  <c r="U18" i="22"/>
  <c r="T19" i="22"/>
  <c r="U19" i="22"/>
  <c r="T20" i="22"/>
  <c r="U20" i="22"/>
  <c r="T21" i="22"/>
  <c r="U21" i="22"/>
  <c r="T22" i="22"/>
  <c r="U22" i="22"/>
  <c r="T23" i="22"/>
  <c r="U23" i="22"/>
  <c r="T24" i="22"/>
  <c r="U24" i="22"/>
  <c r="T25" i="22"/>
  <c r="U25" i="22"/>
  <c r="T26" i="22"/>
  <c r="U26" i="22"/>
  <c r="T27" i="22"/>
  <c r="U27" i="22"/>
  <c r="T28" i="22"/>
  <c r="U28" i="22"/>
  <c r="T29" i="22"/>
  <c r="U29" i="22"/>
  <c r="T30" i="22"/>
  <c r="U30" i="22"/>
  <c r="T31" i="22"/>
  <c r="U31" i="22"/>
  <c r="T32" i="22"/>
  <c r="U32" i="22"/>
  <c r="T33" i="22"/>
  <c r="U33" i="22"/>
  <c r="T34" i="22"/>
  <c r="U34" i="22"/>
  <c r="U10" i="22"/>
  <c r="T10" i="22"/>
  <c r="I35" i="8"/>
  <c r="H35" i="8"/>
  <c r="G35" i="8"/>
  <c r="T10" i="8"/>
  <c r="S10" i="8"/>
  <c r="U24" i="35" l="1"/>
  <c r="U16" i="35"/>
  <c r="U19" i="35"/>
  <c r="U34" i="35"/>
  <c r="U33" i="35"/>
  <c r="U17" i="35"/>
  <c r="V33" i="22"/>
  <c r="V17" i="22"/>
  <c r="S35" i="35"/>
  <c r="U31" i="35"/>
  <c r="U28" i="35"/>
  <c r="U21" i="35"/>
  <c r="U15" i="35"/>
  <c r="G33" i="44"/>
  <c r="K13" i="44"/>
  <c r="V34" i="22"/>
  <c r="V26" i="22"/>
  <c r="V18" i="22"/>
  <c r="U29" i="35"/>
  <c r="U23" i="35"/>
  <c r="U20" i="35"/>
  <c r="U14" i="35"/>
  <c r="I33" i="44"/>
  <c r="L33" i="45"/>
  <c r="V10" i="22"/>
  <c r="V25" i="22"/>
  <c r="U10" i="19"/>
  <c r="U35" i="22"/>
  <c r="V32" i="22"/>
  <c r="V30" i="22"/>
  <c r="V29" i="22"/>
  <c r="V27" i="22"/>
  <c r="V24" i="22"/>
  <c r="V22" i="22"/>
  <c r="V21" i="22"/>
  <c r="V19" i="22"/>
  <c r="V16" i="22"/>
  <c r="V14" i="22"/>
  <c r="V13" i="22"/>
  <c r="V11" i="22"/>
  <c r="K17" i="44"/>
  <c r="K15" i="44"/>
  <c r="K12" i="44"/>
  <c r="U13" i="35"/>
  <c r="U12" i="35"/>
  <c r="T35" i="35"/>
  <c r="K16" i="44"/>
  <c r="K14" i="44"/>
  <c r="K10" i="44"/>
  <c r="H33" i="44"/>
  <c r="K9" i="44"/>
  <c r="F33" i="45"/>
  <c r="K8" i="44"/>
  <c r="U10" i="35"/>
  <c r="U10" i="8"/>
  <c r="D10" i="35"/>
  <c r="D10" i="40"/>
  <c r="D10" i="39"/>
  <c r="J33" i="44"/>
  <c r="K11" i="44"/>
  <c r="F33" i="44"/>
  <c r="C10" i="35"/>
  <c r="C10" i="38"/>
  <c r="B10" i="35"/>
  <c r="T35" i="22"/>
  <c r="V31" i="22"/>
  <c r="V28" i="22"/>
  <c r="V23" i="22"/>
  <c r="V20" i="22"/>
  <c r="V15" i="22"/>
  <c r="V12" i="22"/>
  <c r="E1" i="10"/>
  <c r="U35" i="35" l="1"/>
  <c r="G6" i="22"/>
  <c r="E6" i="32"/>
  <c r="D6" i="32"/>
  <c r="D25" i="29"/>
  <c r="D25" i="30"/>
  <c r="D25" i="32"/>
  <c r="C17" i="29"/>
  <c r="C17" i="30"/>
  <c r="C17" i="32"/>
  <c r="J8" i="9"/>
  <c r="J8" i="48" s="1"/>
  <c r="B9" i="47"/>
  <c r="C9" i="47"/>
  <c r="D9" i="47"/>
  <c r="B10" i="47"/>
  <c r="C10" i="47"/>
  <c r="D10" i="47"/>
  <c r="B11" i="47"/>
  <c r="C11" i="47"/>
  <c r="D11" i="47"/>
  <c r="B12" i="47"/>
  <c r="C12" i="47"/>
  <c r="D12" i="47"/>
  <c r="B13" i="47"/>
  <c r="C13" i="47"/>
  <c r="D13" i="47"/>
  <c r="B14" i="47"/>
  <c r="C14" i="47"/>
  <c r="D14" i="47"/>
  <c r="B15" i="47"/>
  <c r="C15" i="47"/>
  <c r="D15" i="47"/>
  <c r="B16" i="47"/>
  <c r="C16" i="47"/>
  <c r="D16" i="47"/>
  <c r="B17" i="47"/>
  <c r="C17" i="47"/>
  <c r="D17" i="47"/>
  <c r="B18" i="47"/>
  <c r="C18" i="47"/>
  <c r="D18" i="47"/>
  <c r="B19" i="47"/>
  <c r="C19" i="47"/>
  <c r="D19" i="47"/>
  <c r="B20" i="47"/>
  <c r="C20" i="47"/>
  <c r="D20" i="47"/>
  <c r="B21" i="47"/>
  <c r="C21" i="47"/>
  <c r="D21" i="47"/>
  <c r="B22" i="47"/>
  <c r="C22" i="47"/>
  <c r="D22" i="47"/>
  <c r="B23" i="47"/>
  <c r="C23" i="47"/>
  <c r="D23" i="47"/>
  <c r="B24" i="47"/>
  <c r="C24" i="47"/>
  <c r="D24" i="47"/>
  <c r="B25" i="47"/>
  <c r="C25" i="47"/>
  <c r="D25" i="47"/>
  <c r="B26" i="47"/>
  <c r="C26" i="47"/>
  <c r="D26" i="47"/>
  <c r="B27" i="47"/>
  <c r="C27" i="47"/>
  <c r="D27" i="47"/>
  <c r="B28" i="47"/>
  <c r="C28" i="47"/>
  <c r="D28" i="47"/>
  <c r="B29" i="47"/>
  <c r="C29" i="47"/>
  <c r="D29" i="47"/>
  <c r="B30" i="47"/>
  <c r="C30" i="47"/>
  <c r="D30" i="47"/>
  <c r="B31" i="47"/>
  <c r="C31" i="47"/>
  <c r="D31" i="47"/>
  <c r="B32" i="47"/>
  <c r="C32" i="47"/>
  <c r="D32" i="47"/>
  <c r="B17" i="36" l="1"/>
  <c r="B12" i="36"/>
  <c r="B13" i="36"/>
  <c r="B14" i="36"/>
  <c r="B15" i="36"/>
  <c r="B16" i="36"/>
  <c r="B18" i="36"/>
  <c r="B19" i="36"/>
  <c r="B20" i="36"/>
  <c r="B21" i="36"/>
  <c r="B22" i="36"/>
  <c r="B23" i="36"/>
  <c r="B24" i="36"/>
  <c r="B25" i="36"/>
  <c r="B26" i="36"/>
  <c r="B27" i="36"/>
  <c r="B28" i="36"/>
  <c r="B29" i="36"/>
  <c r="B30" i="36"/>
  <c r="B31" i="36"/>
  <c r="B32" i="36"/>
  <c r="B33" i="36"/>
  <c r="B34" i="36"/>
  <c r="B35" i="36"/>
  <c r="C7" i="46"/>
  <c r="D7" i="46"/>
  <c r="B10" i="32" l="1"/>
  <c r="C1" i="49" l="1"/>
  <c r="F2" i="48"/>
  <c r="C2" i="48"/>
  <c r="F2" i="47"/>
  <c r="C2" i="47"/>
  <c r="C4" i="45"/>
  <c r="F2" i="44"/>
  <c r="C2" i="44"/>
  <c r="D1" i="10"/>
  <c r="C2" i="1"/>
  <c r="F2" i="9"/>
  <c r="C2" i="9"/>
  <c r="D31" i="49"/>
  <c r="C31" i="49"/>
  <c r="B31" i="49"/>
  <c r="D30" i="49"/>
  <c r="C30" i="49"/>
  <c r="B30" i="49"/>
  <c r="D29" i="49"/>
  <c r="C29" i="49"/>
  <c r="B29" i="49"/>
  <c r="D28" i="49"/>
  <c r="C28" i="49"/>
  <c r="B28" i="49"/>
  <c r="D27" i="49"/>
  <c r="C27" i="49"/>
  <c r="B27" i="49"/>
  <c r="D26" i="49"/>
  <c r="C26" i="49"/>
  <c r="B26" i="49"/>
  <c r="D25" i="49"/>
  <c r="C25" i="49"/>
  <c r="B25" i="49"/>
  <c r="D24" i="49"/>
  <c r="C24" i="49"/>
  <c r="B24" i="49"/>
  <c r="D23" i="49"/>
  <c r="C23" i="49"/>
  <c r="B23" i="49"/>
  <c r="D22" i="49"/>
  <c r="C22" i="49"/>
  <c r="B22" i="49"/>
  <c r="D21" i="49"/>
  <c r="C21" i="49"/>
  <c r="B21" i="49"/>
  <c r="D20" i="49"/>
  <c r="C20" i="49"/>
  <c r="B20" i="49"/>
  <c r="D19" i="49"/>
  <c r="C19" i="49"/>
  <c r="B19" i="49"/>
  <c r="D18" i="49"/>
  <c r="C18" i="49"/>
  <c r="B18" i="49"/>
  <c r="D17" i="49"/>
  <c r="C17" i="49"/>
  <c r="B17" i="49"/>
  <c r="D16" i="49"/>
  <c r="C16" i="49"/>
  <c r="B16" i="49"/>
  <c r="D15" i="49"/>
  <c r="C15" i="49"/>
  <c r="B15" i="49"/>
  <c r="D14" i="49"/>
  <c r="C14" i="49"/>
  <c r="B14" i="49"/>
  <c r="D13" i="49"/>
  <c r="C13" i="49"/>
  <c r="B13" i="49"/>
  <c r="D12" i="49"/>
  <c r="C12" i="49"/>
  <c r="B12" i="49"/>
  <c r="D11" i="49"/>
  <c r="C11" i="49"/>
  <c r="B11" i="49"/>
  <c r="D10" i="49"/>
  <c r="C10" i="49"/>
  <c r="B10" i="49"/>
  <c r="D9" i="49"/>
  <c r="C9" i="49"/>
  <c r="B9" i="49"/>
  <c r="D8" i="49"/>
  <c r="C8" i="49"/>
  <c r="B8" i="49"/>
  <c r="D7" i="49"/>
  <c r="C7" i="49"/>
  <c r="B7" i="49"/>
  <c r="B3" i="49"/>
  <c r="D32" i="48"/>
  <c r="C32" i="48"/>
  <c r="B32" i="48"/>
  <c r="D31" i="48"/>
  <c r="C31" i="48"/>
  <c r="B31" i="48"/>
  <c r="D30" i="48"/>
  <c r="C30" i="48"/>
  <c r="B30" i="48"/>
  <c r="D29" i="48"/>
  <c r="C29" i="48"/>
  <c r="B29" i="48"/>
  <c r="D28" i="48"/>
  <c r="C28" i="48"/>
  <c r="B28" i="48"/>
  <c r="D27" i="48"/>
  <c r="C27" i="48"/>
  <c r="B27" i="48"/>
  <c r="D26" i="48"/>
  <c r="C26" i="48"/>
  <c r="B26" i="48"/>
  <c r="D25" i="48"/>
  <c r="C25" i="48"/>
  <c r="B25" i="48"/>
  <c r="D24" i="48"/>
  <c r="C24" i="48"/>
  <c r="B24" i="48"/>
  <c r="D23" i="48"/>
  <c r="C23" i="48"/>
  <c r="B23" i="48"/>
  <c r="D22" i="48"/>
  <c r="C22" i="48"/>
  <c r="B22" i="48"/>
  <c r="D21" i="48"/>
  <c r="C21" i="48"/>
  <c r="B21" i="48"/>
  <c r="D20" i="48"/>
  <c r="C20" i="48"/>
  <c r="B20" i="48"/>
  <c r="D19" i="48"/>
  <c r="C19" i="48"/>
  <c r="B19" i="48"/>
  <c r="D18" i="48"/>
  <c r="C18" i="48"/>
  <c r="B18" i="48"/>
  <c r="D17" i="48"/>
  <c r="C17" i="48"/>
  <c r="B17" i="48"/>
  <c r="D16" i="48"/>
  <c r="C16" i="48"/>
  <c r="B16" i="48"/>
  <c r="D15" i="48"/>
  <c r="C15" i="48"/>
  <c r="B15" i="48"/>
  <c r="D14" i="48"/>
  <c r="C14" i="48"/>
  <c r="B14" i="48"/>
  <c r="D13" i="48"/>
  <c r="C13" i="48"/>
  <c r="B13" i="48"/>
  <c r="D12" i="48"/>
  <c r="C12" i="48"/>
  <c r="B12" i="48"/>
  <c r="D11" i="48"/>
  <c r="C11" i="48"/>
  <c r="B11" i="48"/>
  <c r="D10" i="48"/>
  <c r="C10" i="48"/>
  <c r="B10" i="48"/>
  <c r="D9" i="48"/>
  <c r="C9" i="48"/>
  <c r="B9" i="48"/>
  <c r="D8" i="48"/>
  <c r="C8" i="48"/>
  <c r="B8" i="48"/>
  <c r="C4" i="48"/>
  <c r="D8" i="47"/>
  <c r="C8" i="47"/>
  <c r="B8" i="47"/>
  <c r="C4" i="47"/>
  <c r="E6" i="30"/>
  <c r="D6" i="30"/>
  <c r="E6" i="29"/>
  <c r="D6" i="29"/>
  <c r="G6" i="28"/>
  <c r="F6" i="28"/>
  <c r="G6" i="31"/>
  <c r="F6" i="31"/>
  <c r="F6" i="19"/>
  <c r="G6" i="26"/>
  <c r="F6" i="26"/>
  <c r="G6" i="27"/>
  <c r="F6" i="27"/>
  <c r="G6" i="25"/>
  <c r="G6" i="23"/>
  <c r="F6" i="23"/>
  <c r="G6" i="21"/>
  <c r="F6" i="21"/>
  <c r="G6" i="24"/>
  <c r="F6" i="24"/>
  <c r="F6" i="22"/>
  <c r="F6" i="20"/>
  <c r="G6" i="8"/>
  <c r="F6" i="8"/>
  <c r="E31" i="46"/>
  <c r="D31" i="46"/>
  <c r="C31" i="46"/>
  <c r="B31" i="46"/>
  <c r="E30" i="46"/>
  <c r="D30" i="46"/>
  <c r="C30" i="46"/>
  <c r="B30" i="46"/>
  <c r="E29" i="46"/>
  <c r="D29" i="46"/>
  <c r="C29" i="46"/>
  <c r="B29" i="46"/>
  <c r="E28" i="46"/>
  <c r="D28" i="46"/>
  <c r="C28" i="46"/>
  <c r="B28" i="46"/>
  <c r="E27" i="46"/>
  <c r="D27" i="46"/>
  <c r="C27" i="46"/>
  <c r="B27" i="46"/>
  <c r="E26" i="46"/>
  <c r="D26" i="46"/>
  <c r="C26" i="46"/>
  <c r="B26" i="46"/>
  <c r="E25" i="46"/>
  <c r="D25" i="46"/>
  <c r="C25" i="46"/>
  <c r="B25" i="46"/>
  <c r="E24" i="46"/>
  <c r="D24" i="46"/>
  <c r="C24" i="46"/>
  <c r="B24" i="46"/>
  <c r="E23" i="46"/>
  <c r="D23" i="46"/>
  <c r="C23" i="46"/>
  <c r="B23" i="46"/>
  <c r="E22" i="46"/>
  <c r="D22" i="46"/>
  <c r="C22" i="46"/>
  <c r="B22" i="46"/>
  <c r="E21" i="46"/>
  <c r="D21" i="46"/>
  <c r="C21" i="46"/>
  <c r="B21" i="46"/>
  <c r="E20" i="46"/>
  <c r="D20" i="46"/>
  <c r="C20" i="46"/>
  <c r="B20" i="46"/>
  <c r="E19" i="46"/>
  <c r="D19" i="46"/>
  <c r="C19" i="46"/>
  <c r="B19" i="46"/>
  <c r="E18" i="46"/>
  <c r="D18" i="46"/>
  <c r="C18" i="46"/>
  <c r="B18" i="46"/>
  <c r="E17" i="46"/>
  <c r="D17" i="46"/>
  <c r="C17" i="46"/>
  <c r="B17" i="46"/>
  <c r="E16" i="46"/>
  <c r="D16" i="46"/>
  <c r="C16" i="46"/>
  <c r="B16" i="46"/>
  <c r="E15" i="46"/>
  <c r="D15" i="46"/>
  <c r="C15" i="46"/>
  <c r="B15" i="46"/>
  <c r="E14" i="46"/>
  <c r="D14" i="46"/>
  <c r="C14" i="46"/>
  <c r="B14" i="46"/>
  <c r="E13" i="46"/>
  <c r="D13" i="46"/>
  <c r="C13" i="46"/>
  <c r="B13" i="46"/>
  <c r="E12" i="46"/>
  <c r="D12" i="46"/>
  <c r="C12" i="46"/>
  <c r="B12" i="46"/>
  <c r="E11" i="46"/>
  <c r="D11" i="46"/>
  <c r="C11" i="46"/>
  <c r="B11" i="46"/>
  <c r="E10" i="46"/>
  <c r="D10" i="46"/>
  <c r="C10" i="46"/>
  <c r="B10" i="46"/>
  <c r="E9" i="46"/>
  <c r="D9" i="46"/>
  <c r="C9" i="46"/>
  <c r="B9" i="46"/>
  <c r="E8" i="46"/>
  <c r="D8" i="46"/>
  <c r="C8" i="46"/>
  <c r="B8" i="46"/>
  <c r="E7" i="46"/>
  <c r="B7" i="46"/>
  <c r="B3" i="46"/>
  <c r="C1" i="46"/>
  <c r="E32" i="45"/>
  <c r="D32" i="45"/>
  <c r="C32" i="45"/>
  <c r="B32" i="45"/>
  <c r="E31" i="45"/>
  <c r="D31" i="45"/>
  <c r="C31" i="45"/>
  <c r="B31" i="45"/>
  <c r="E30" i="45"/>
  <c r="D30" i="45"/>
  <c r="C30" i="45"/>
  <c r="B30" i="45"/>
  <c r="E29" i="45"/>
  <c r="D29" i="45"/>
  <c r="C29" i="45"/>
  <c r="B29" i="45"/>
  <c r="E28" i="45"/>
  <c r="D28" i="45"/>
  <c r="C28" i="45"/>
  <c r="B28" i="45"/>
  <c r="E27" i="45"/>
  <c r="D27" i="45"/>
  <c r="C27" i="45"/>
  <c r="B27" i="45"/>
  <c r="E26" i="45"/>
  <c r="D26" i="45"/>
  <c r="C26" i="45"/>
  <c r="B26" i="45"/>
  <c r="E25" i="45"/>
  <c r="D25" i="45"/>
  <c r="C25" i="45"/>
  <c r="B25" i="45"/>
  <c r="E24" i="45"/>
  <c r="D24" i="45"/>
  <c r="C24" i="45"/>
  <c r="B24" i="45"/>
  <c r="E23" i="45"/>
  <c r="D23" i="45"/>
  <c r="C23" i="45"/>
  <c r="B23" i="45"/>
  <c r="E22" i="45"/>
  <c r="D22" i="45"/>
  <c r="C22" i="45"/>
  <c r="B22" i="45"/>
  <c r="E21" i="45"/>
  <c r="D21" i="45"/>
  <c r="C21" i="45"/>
  <c r="B21" i="45"/>
  <c r="E20" i="45"/>
  <c r="D20" i="45"/>
  <c r="C20" i="45"/>
  <c r="B20" i="45"/>
  <c r="E19" i="45"/>
  <c r="D19" i="45"/>
  <c r="C19" i="45"/>
  <c r="B19" i="45"/>
  <c r="E18" i="45"/>
  <c r="D18" i="45"/>
  <c r="C18" i="45"/>
  <c r="B18" i="45"/>
  <c r="E17" i="45"/>
  <c r="D17" i="45"/>
  <c r="C17" i="45"/>
  <c r="B17" i="45"/>
  <c r="E16" i="45"/>
  <c r="D16" i="45"/>
  <c r="C16" i="45"/>
  <c r="B16" i="45"/>
  <c r="E15" i="45"/>
  <c r="D15" i="45"/>
  <c r="C15" i="45"/>
  <c r="B15" i="45"/>
  <c r="E14" i="45"/>
  <c r="D14" i="45"/>
  <c r="C14" i="45"/>
  <c r="B14" i="45"/>
  <c r="E13" i="45"/>
  <c r="D13" i="45"/>
  <c r="C13" i="45"/>
  <c r="B13" i="45"/>
  <c r="E12" i="45"/>
  <c r="D12" i="45"/>
  <c r="C12" i="45"/>
  <c r="B12" i="45"/>
  <c r="E11" i="45"/>
  <c r="D11" i="45"/>
  <c r="C11" i="45"/>
  <c r="B11" i="45"/>
  <c r="E10" i="45"/>
  <c r="D10" i="45"/>
  <c r="C10" i="45"/>
  <c r="B10" i="45"/>
  <c r="E9" i="45"/>
  <c r="D9" i="45"/>
  <c r="C9" i="45"/>
  <c r="B9" i="45"/>
  <c r="E8" i="45"/>
  <c r="D8" i="45"/>
  <c r="C8" i="45"/>
  <c r="B8" i="45"/>
  <c r="D2" i="45"/>
  <c r="E32" i="44"/>
  <c r="D32" i="44"/>
  <c r="C32" i="44"/>
  <c r="B32" i="44"/>
  <c r="E31" i="44"/>
  <c r="D31" i="44"/>
  <c r="C31" i="44"/>
  <c r="B31" i="44"/>
  <c r="E30" i="44"/>
  <c r="D30" i="44"/>
  <c r="C30" i="44"/>
  <c r="B30" i="44"/>
  <c r="E29" i="44"/>
  <c r="D29" i="44"/>
  <c r="C29" i="44"/>
  <c r="B29" i="44"/>
  <c r="E28" i="44"/>
  <c r="D28" i="44"/>
  <c r="C28" i="44"/>
  <c r="B28" i="44"/>
  <c r="E27" i="44"/>
  <c r="D27" i="44"/>
  <c r="C27" i="44"/>
  <c r="B27" i="44"/>
  <c r="E26" i="44"/>
  <c r="D26" i="44"/>
  <c r="C26" i="44"/>
  <c r="B26" i="44"/>
  <c r="E25" i="44"/>
  <c r="D25" i="44"/>
  <c r="C25" i="44"/>
  <c r="B25" i="44"/>
  <c r="E24" i="44"/>
  <c r="D24" i="44"/>
  <c r="C24" i="44"/>
  <c r="B24" i="44"/>
  <c r="E23" i="44"/>
  <c r="D23" i="44"/>
  <c r="C23" i="44"/>
  <c r="B23" i="44"/>
  <c r="E22" i="44"/>
  <c r="D22" i="44"/>
  <c r="C22" i="44"/>
  <c r="B22" i="44"/>
  <c r="E21" i="44"/>
  <c r="D21" i="44"/>
  <c r="C21" i="44"/>
  <c r="B21" i="44"/>
  <c r="E20" i="44"/>
  <c r="D20" i="44"/>
  <c r="C20" i="44"/>
  <c r="B20" i="44"/>
  <c r="E19" i="44"/>
  <c r="D19" i="44"/>
  <c r="C19" i="44"/>
  <c r="B19" i="44"/>
  <c r="E18" i="44"/>
  <c r="D18" i="44"/>
  <c r="C18" i="44"/>
  <c r="B18" i="44"/>
  <c r="E17" i="44"/>
  <c r="D17" i="44"/>
  <c r="C17" i="44"/>
  <c r="B17" i="44"/>
  <c r="E16" i="44"/>
  <c r="D16" i="44"/>
  <c r="C16" i="44"/>
  <c r="B16" i="44"/>
  <c r="E15" i="44"/>
  <c r="D15" i="44"/>
  <c r="C15" i="44"/>
  <c r="B15" i="44"/>
  <c r="E14" i="44"/>
  <c r="D14" i="44"/>
  <c r="C14" i="44"/>
  <c r="B14" i="44"/>
  <c r="E13" i="44"/>
  <c r="D13" i="44"/>
  <c r="C13" i="44"/>
  <c r="B13" i="44"/>
  <c r="D12" i="44"/>
  <c r="C12" i="44"/>
  <c r="B12" i="44"/>
  <c r="E11" i="44"/>
  <c r="D11" i="44"/>
  <c r="C11" i="44"/>
  <c r="B11" i="44"/>
  <c r="E10" i="44"/>
  <c r="D10" i="44"/>
  <c r="C10" i="44"/>
  <c r="B10" i="44"/>
  <c r="E9" i="44"/>
  <c r="D9" i="44"/>
  <c r="C9" i="44"/>
  <c r="B9" i="44"/>
  <c r="E8" i="44"/>
  <c r="D8" i="44"/>
  <c r="C8" i="44"/>
  <c r="B8" i="44"/>
  <c r="C4" i="44"/>
  <c r="R35" i="43"/>
  <c r="P35" i="43"/>
  <c r="O35" i="43"/>
  <c r="N35" i="43"/>
  <c r="M35" i="43"/>
  <c r="L35" i="43"/>
  <c r="K35" i="43"/>
  <c r="J35" i="43"/>
  <c r="I35" i="43"/>
  <c r="H35" i="43"/>
  <c r="G35" i="43"/>
  <c r="T34" i="43"/>
  <c r="S34" i="43"/>
  <c r="E34" i="43"/>
  <c r="D34" i="43"/>
  <c r="C34" i="43"/>
  <c r="B34" i="43"/>
  <c r="T33" i="43"/>
  <c r="S33" i="43"/>
  <c r="U33" i="43" s="1"/>
  <c r="E33" i="43"/>
  <c r="D33" i="43"/>
  <c r="C33" i="43"/>
  <c r="B33" i="43"/>
  <c r="T32" i="43"/>
  <c r="S32" i="43"/>
  <c r="E32" i="43"/>
  <c r="D32" i="43"/>
  <c r="C32" i="43"/>
  <c r="B32" i="43"/>
  <c r="T31" i="43"/>
  <c r="S31" i="43"/>
  <c r="E31" i="43"/>
  <c r="D31" i="43"/>
  <c r="C31" i="43"/>
  <c r="B31" i="43"/>
  <c r="T30" i="43"/>
  <c r="S30" i="43"/>
  <c r="E30" i="43"/>
  <c r="D30" i="43"/>
  <c r="C30" i="43"/>
  <c r="B30" i="43"/>
  <c r="T29" i="43"/>
  <c r="S29" i="43"/>
  <c r="U29" i="43" s="1"/>
  <c r="E29" i="43"/>
  <c r="D29" i="43"/>
  <c r="C29" i="43"/>
  <c r="B29" i="43"/>
  <c r="T28" i="43"/>
  <c r="S28" i="43"/>
  <c r="E28" i="43"/>
  <c r="D28" i="43"/>
  <c r="C28" i="43"/>
  <c r="B28" i="43"/>
  <c r="T27" i="43"/>
  <c r="S27" i="43"/>
  <c r="E27" i="43"/>
  <c r="D27" i="43"/>
  <c r="C27" i="43"/>
  <c r="B27" i="43"/>
  <c r="T26" i="43"/>
  <c r="S26" i="43"/>
  <c r="E26" i="43"/>
  <c r="D26" i="43"/>
  <c r="C26" i="43"/>
  <c r="B26" i="43"/>
  <c r="T25" i="43"/>
  <c r="S25" i="43"/>
  <c r="U25" i="43" s="1"/>
  <c r="E25" i="43"/>
  <c r="D25" i="43"/>
  <c r="C25" i="43"/>
  <c r="B25" i="43"/>
  <c r="T24" i="43"/>
  <c r="S24" i="43"/>
  <c r="E24" i="43"/>
  <c r="D24" i="43"/>
  <c r="C24" i="43"/>
  <c r="B24" i="43"/>
  <c r="T23" i="43"/>
  <c r="S23" i="43"/>
  <c r="E23" i="43"/>
  <c r="D23" i="43"/>
  <c r="C23" i="43"/>
  <c r="B23" i="43"/>
  <c r="T22" i="43"/>
  <c r="S22" i="43"/>
  <c r="E22" i="43"/>
  <c r="D22" i="43"/>
  <c r="C22" i="43"/>
  <c r="B22" i="43"/>
  <c r="T21" i="43"/>
  <c r="S21" i="43"/>
  <c r="U21" i="43" s="1"/>
  <c r="E21" i="43"/>
  <c r="D21" i="43"/>
  <c r="C21" i="43"/>
  <c r="B21" i="43"/>
  <c r="T20" i="43"/>
  <c r="S20" i="43"/>
  <c r="E20" i="43"/>
  <c r="D20" i="43"/>
  <c r="C20" i="43"/>
  <c r="B20" i="43"/>
  <c r="T19" i="43"/>
  <c r="S19" i="43"/>
  <c r="E19" i="43"/>
  <c r="D19" i="43"/>
  <c r="C19" i="43"/>
  <c r="B19" i="43"/>
  <c r="T18" i="43"/>
  <c r="S18" i="43"/>
  <c r="E18" i="43"/>
  <c r="D18" i="43"/>
  <c r="C18" i="43"/>
  <c r="B18" i="43"/>
  <c r="T17" i="43"/>
  <c r="S17" i="43"/>
  <c r="U17" i="43" s="1"/>
  <c r="E17" i="43"/>
  <c r="D17" i="43"/>
  <c r="C17" i="43"/>
  <c r="B17" i="43"/>
  <c r="T16" i="43"/>
  <c r="S16" i="43"/>
  <c r="E16" i="43"/>
  <c r="D16" i="43"/>
  <c r="C16" i="43"/>
  <c r="B16" i="43"/>
  <c r="T15" i="43"/>
  <c r="S15" i="43"/>
  <c r="E15" i="43"/>
  <c r="D15" i="43"/>
  <c r="C15" i="43"/>
  <c r="B15" i="43"/>
  <c r="T14" i="43"/>
  <c r="S14" i="43"/>
  <c r="E14" i="43"/>
  <c r="D14" i="43"/>
  <c r="B14" i="43"/>
  <c r="T13" i="43"/>
  <c r="S13" i="43"/>
  <c r="E13" i="43"/>
  <c r="D13" i="43"/>
  <c r="C13" i="43"/>
  <c r="B13" i="43"/>
  <c r="T12" i="43"/>
  <c r="S12" i="43"/>
  <c r="E12" i="43"/>
  <c r="D12" i="43"/>
  <c r="B12" i="43"/>
  <c r="T11" i="43"/>
  <c r="S11" i="43"/>
  <c r="E11" i="43"/>
  <c r="D11" i="43"/>
  <c r="C11" i="43"/>
  <c r="B11" i="43"/>
  <c r="T10" i="43"/>
  <c r="S10" i="43"/>
  <c r="S35" i="43" s="1"/>
  <c r="E10" i="43"/>
  <c r="D10" i="43"/>
  <c r="C10" i="43"/>
  <c r="B10" i="43"/>
  <c r="H6" i="43"/>
  <c r="F6" i="43"/>
  <c r="D2" i="43"/>
  <c r="C2" i="43"/>
  <c r="R35" i="42"/>
  <c r="P35" i="42"/>
  <c r="O35" i="42"/>
  <c r="N35" i="42"/>
  <c r="M35" i="42"/>
  <c r="L35" i="42"/>
  <c r="K35" i="42"/>
  <c r="J35" i="42"/>
  <c r="I35" i="42"/>
  <c r="H35" i="42"/>
  <c r="G35" i="42"/>
  <c r="T34" i="42"/>
  <c r="S34" i="42"/>
  <c r="E34" i="42"/>
  <c r="D34" i="42"/>
  <c r="C34" i="42"/>
  <c r="B34" i="42"/>
  <c r="T33" i="42"/>
  <c r="S33" i="42"/>
  <c r="E33" i="42"/>
  <c r="D33" i="42"/>
  <c r="C33" i="42"/>
  <c r="B33" i="42"/>
  <c r="T32" i="42"/>
  <c r="U32" i="42" s="1"/>
  <c r="S32" i="42"/>
  <c r="E32" i="42"/>
  <c r="D32" i="42"/>
  <c r="C32" i="42"/>
  <c r="B32" i="42"/>
  <c r="T31" i="42"/>
  <c r="S31" i="42"/>
  <c r="E31" i="42"/>
  <c r="D31" i="42"/>
  <c r="C31" i="42"/>
  <c r="B31" i="42"/>
  <c r="T30" i="42"/>
  <c r="S30" i="42"/>
  <c r="U30" i="42" s="1"/>
  <c r="E30" i="42"/>
  <c r="D30" i="42"/>
  <c r="C30" i="42"/>
  <c r="B30" i="42"/>
  <c r="T29" i="42"/>
  <c r="S29" i="42"/>
  <c r="E29" i="42"/>
  <c r="D29" i="42"/>
  <c r="C29" i="42"/>
  <c r="B29" i="42"/>
  <c r="T28" i="42"/>
  <c r="S28" i="42"/>
  <c r="E28" i="42"/>
  <c r="D28" i="42"/>
  <c r="C28" i="42"/>
  <c r="B28" i="42"/>
  <c r="T27" i="42"/>
  <c r="S27" i="42"/>
  <c r="E27" i="42"/>
  <c r="D27" i="42"/>
  <c r="C27" i="42"/>
  <c r="B27" i="42"/>
  <c r="T26" i="42"/>
  <c r="S26" i="42"/>
  <c r="U26" i="42" s="1"/>
  <c r="E26" i="42"/>
  <c r="D26" i="42"/>
  <c r="C26" i="42"/>
  <c r="B26" i="42"/>
  <c r="T25" i="42"/>
  <c r="S25" i="42"/>
  <c r="E25" i="42"/>
  <c r="D25" i="42"/>
  <c r="C25" i="42"/>
  <c r="B25" i="42"/>
  <c r="T24" i="42"/>
  <c r="S24" i="42"/>
  <c r="E24" i="42"/>
  <c r="D24" i="42"/>
  <c r="C24" i="42"/>
  <c r="B24" i="42"/>
  <c r="T23" i="42"/>
  <c r="S23" i="42"/>
  <c r="E23" i="42"/>
  <c r="D23" i="42"/>
  <c r="C23" i="42"/>
  <c r="B23" i="42"/>
  <c r="T22" i="42"/>
  <c r="S22" i="42"/>
  <c r="U22" i="42" s="1"/>
  <c r="E22" i="42"/>
  <c r="D22" i="42"/>
  <c r="C22" i="42"/>
  <c r="B22" i="42"/>
  <c r="T21" i="42"/>
  <c r="S21" i="42"/>
  <c r="E21" i="42"/>
  <c r="D21" i="42"/>
  <c r="C21" i="42"/>
  <c r="B21" i="42"/>
  <c r="T20" i="42"/>
  <c r="S20" i="42"/>
  <c r="E20" i="42"/>
  <c r="D20" i="42"/>
  <c r="C20" i="42"/>
  <c r="B20" i="42"/>
  <c r="T19" i="42"/>
  <c r="S19" i="42"/>
  <c r="E19" i="42"/>
  <c r="D19" i="42"/>
  <c r="C19" i="42"/>
  <c r="B19" i="42"/>
  <c r="T18" i="42"/>
  <c r="S18" i="42"/>
  <c r="U18" i="42" s="1"/>
  <c r="E18" i="42"/>
  <c r="D18" i="42"/>
  <c r="C18" i="42"/>
  <c r="B18" i="42"/>
  <c r="T17" i="42"/>
  <c r="S17" i="42"/>
  <c r="E17" i="42"/>
  <c r="D17" i="42"/>
  <c r="C17" i="42"/>
  <c r="B17" i="42"/>
  <c r="T16" i="42"/>
  <c r="S16" i="42"/>
  <c r="E16" i="42"/>
  <c r="D16" i="42"/>
  <c r="C16" i="42"/>
  <c r="B16" i="42"/>
  <c r="T15" i="42"/>
  <c r="S15" i="42"/>
  <c r="E15" i="42"/>
  <c r="D15" i="42"/>
  <c r="C15" i="42"/>
  <c r="B15" i="42"/>
  <c r="T14" i="42"/>
  <c r="S14" i="42"/>
  <c r="E14" i="42"/>
  <c r="D14" i="42"/>
  <c r="C14" i="42"/>
  <c r="B14" i="42"/>
  <c r="T13" i="42"/>
  <c r="S13" i="42"/>
  <c r="E13" i="42"/>
  <c r="D13" i="42"/>
  <c r="C13" i="42"/>
  <c r="B13" i="42"/>
  <c r="T12" i="42"/>
  <c r="S12" i="42"/>
  <c r="E12" i="42"/>
  <c r="D12" i="42"/>
  <c r="C12" i="42"/>
  <c r="B12" i="42"/>
  <c r="T11" i="42"/>
  <c r="S11" i="42"/>
  <c r="E11" i="42"/>
  <c r="D11" i="42"/>
  <c r="C11" i="42"/>
  <c r="B11" i="42"/>
  <c r="T10" i="42"/>
  <c r="S10" i="42"/>
  <c r="E10" i="42"/>
  <c r="D10" i="42"/>
  <c r="C10" i="42"/>
  <c r="B10" i="42"/>
  <c r="H6" i="42"/>
  <c r="F6" i="42"/>
  <c r="D2" i="42"/>
  <c r="C2" i="42"/>
  <c r="R35" i="41"/>
  <c r="P35" i="41"/>
  <c r="O35" i="41"/>
  <c r="N35" i="41"/>
  <c r="M35" i="41"/>
  <c r="L35" i="41"/>
  <c r="K35" i="41"/>
  <c r="J35" i="41"/>
  <c r="I35" i="41"/>
  <c r="H35" i="41"/>
  <c r="G35" i="41"/>
  <c r="T34" i="41"/>
  <c r="S34" i="41"/>
  <c r="E34" i="41"/>
  <c r="D34" i="41"/>
  <c r="C34" i="41"/>
  <c r="B34" i="41"/>
  <c r="T33" i="41"/>
  <c r="U33" i="41" s="1"/>
  <c r="S33" i="41"/>
  <c r="E33" i="41"/>
  <c r="D33" i="41"/>
  <c r="C33" i="41"/>
  <c r="B33" i="41"/>
  <c r="T32" i="41"/>
  <c r="S32" i="41"/>
  <c r="E32" i="41"/>
  <c r="D32" i="41"/>
  <c r="C32" i="41"/>
  <c r="B32" i="41"/>
  <c r="T31" i="41"/>
  <c r="U31" i="41" s="1"/>
  <c r="S31" i="41"/>
  <c r="E31" i="41"/>
  <c r="D31" i="41"/>
  <c r="C31" i="41"/>
  <c r="B31" i="41"/>
  <c r="T30" i="41"/>
  <c r="S30" i="41"/>
  <c r="U30" i="41" s="1"/>
  <c r="E30" i="41"/>
  <c r="D30" i="41"/>
  <c r="C30" i="41"/>
  <c r="B30" i="41"/>
  <c r="T29" i="41"/>
  <c r="S29" i="41"/>
  <c r="E29" i="41"/>
  <c r="D29" i="41"/>
  <c r="C29" i="41"/>
  <c r="B29" i="41"/>
  <c r="T28" i="41"/>
  <c r="S28" i="41"/>
  <c r="E28" i="41"/>
  <c r="D28" i="41"/>
  <c r="C28" i="41"/>
  <c r="B28" i="41"/>
  <c r="T27" i="41"/>
  <c r="S27" i="41"/>
  <c r="E27" i="41"/>
  <c r="D27" i="41"/>
  <c r="C27" i="41"/>
  <c r="B27" i="41"/>
  <c r="T26" i="41"/>
  <c r="S26" i="41"/>
  <c r="E26" i="41"/>
  <c r="D26" i="41"/>
  <c r="C26" i="41"/>
  <c r="B26" i="41"/>
  <c r="T25" i="41"/>
  <c r="U25" i="41" s="1"/>
  <c r="S25" i="41"/>
  <c r="E25" i="41"/>
  <c r="D25" i="41"/>
  <c r="C25" i="41"/>
  <c r="B25" i="41"/>
  <c r="T24" i="41"/>
  <c r="S24" i="41"/>
  <c r="E24" i="41"/>
  <c r="D24" i="41"/>
  <c r="C24" i="41"/>
  <c r="B24" i="41"/>
  <c r="T23" i="41"/>
  <c r="S23" i="41"/>
  <c r="U23" i="41" s="1"/>
  <c r="E23" i="41"/>
  <c r="D23" i="41"/>
  <c r="C23" i="41"/>
  <c r="B23" i="41"/>
  <c r="T22" i="41"/>
  <c r="U22" i="41" s="1"/>
  <c r="S22" i="41"/>
  <c r="E22" i="41"/>
  <c r="D22" i="41"/>
  <c r="C22" i="41"/>
  <c r="B22" i="41"/>
  <c r="T21" i="41"/>
  <c r="S21" i="41"/>
  <c r="E21" i="41"/>
  <c r="D21" i="41"/>
  <c r="C21" i="41"/>
  <c r="B21" i="41"/>
  <c r="T20" i="41"/>
  <c r="S20" i="41"/>
  <c r="E20" i="41"/>
  <c r="D20" i="41"/>
  <c r="C20" i="41"/>
  <c r="B20" i="41"/>
  <c r="T19" i="41"/>
  <c r="S19" i="41"/>
  <c r="E19" i="41"/>
  <c r="D19" i="41"/>
  <c r="C19" i="41"/>
  <c r="B19" i="41"/>
  <c r="T18" i="41"/>
  <c r="U18" i="41" s="1"/>
  <c r="S18" i="41"/>
  <c r="E18" i="41"/>
  <c r="D18" i="41"/>
  <c r="C18" i="41"/>
  <c r="B18" i="41"/>
  <c r="T17" i="41"/>
  <c r="S17" i="41"/>
  <c r="E17" i="41"/>
  <c r="D17" i="41"/>
  <c r="C17" i="41"/>
  <c r="B17" i="41"/>
  <c r="T16" i="41"/>
  <c r="S16" i="41"/>
  <c r="E16" i="41"/>
  <c r="D16" i="41"/>
  <c r="C16" i="41"/>
  <c r="B16" i="41"/>
  <c r="T15" i="41"/>
  <c r="S15" i="41"/>
  <c r="E15" i="41"/>
  <c r="D15" i="41"/>
  <c r="C15" i="41"/>
  <c r="B15" i="41"/>
  <c r="T14" i="41"/>
  <c r="U14" i="41" s="1"/>
  <c r="S14" i="41"/>
  <c r="E14" i="41"/>
  <c r="D14" i="41"/>
  <c r="C14" i="41"/>
  <c r="B14" i="41"/>
  <c r="T13" i="41"/>
  <c r="S13" i="41"/>
  <c r="E13" i="41"/>
  <c r="D13" i="41"/>
  <c r="C13" i="41"/>
  <c r="B13" i="41"/>
  <c r="T12" i="41"/>
  <c r="S12" i="41"/>
  <c r="E12" i="41"/>
  <c r="D12" i="41"/>
  <c r="C12" i="41"/>
  <c r="B12" i="41"/>
  <c r="T11" i="41"/>
  <c r="S11" i="41"/>
  <c r="D11" i="41"/>
  <c r="C11" i="41"/>
  <c r="B11" i="41"/>
  <c r="T10" i="41"/>
  <c r="S10" i="41"/>
  <c r="E10" i="41"/>
  <c r="D10" i="41"/>
  <c r="C10" i="41"/>
  <c r="B10" i="41"/>
  <c r="I6" i="41"/>
  <c r="G6" i="41"/>
  <c r="D2" i="41"/>
  <c r="C2" i="41"/>
  <c r="R35" i="40"/>
  <c r="P35" i="40"/>
  <c r="O35" i="40"/>
  <c r="N35" i="40"/>
  <c r="M35" i="40"/>
  <c r="L35" i="40"/>
  <c r="K35" i="40"/>
  <c r="J35" i="40"/>
  <c r="I35" i="40"/>
  <c r="H35" i="40"/>
  <c r="G35" i="40"/>
  <c r="T34" i="40"/>
  <c r="S34" i="40"/>
  <c r="E34" i="40"/>
  <c r="D34" i="40"/>
  <c r="C34" i="40"/>
  <c r="B34" i="40"/>
  <c r="T33" i="40"/>
  <c r="S33" i="40"/>
  <c r="E33" i="40"/>
  <c r="D33" i="40"/>
  <c r="C33" i="40"/>
  <c r="B33" i="40"/>
  <c r="T32" i="40"/>
  <c r="S32" i="40"/>
  <c r="E32" i="40"/>
  <c r="D32" i="40"/>
  <c r="C32" i="40"/>
  <c r="B32" i="40"/>
  <c r="T31" i="40"/>
  <c r="S31" i="40"/>
  <c r="E31" i="40"/>
  <c r="D31" i="40"/>
  <c r="C31" i="40"/>
  <c r="B31" i="40"/>
  <c r="T30" i="40"/>
  <c r="S30" i="40"/>
  <c r="E30" i="40"/>
  <c r="D30" i="40"/>
  <c r="C30" i="40"/>
  <c r="B30" i="40"/>
  <c r="T29" i="40"/>
  <c r="S29" i="40"/>
  <c r="E29" i="40"/>
  <c r="D29" i="40"/>
  <c r="C29" i="40"/>
  <c r="B29" i="40"/>
  <c r="U28" i="40"/>
  <c r="T28" i="40"/>
  <c r="S28" i="40"/>
  <c r="E28" i="40"/>
  <c r="D28" i="40"/>
  <c r="C28" i="40"/>
  <c r="B28" i="40"/>
  <c r="T27" i="40"/>
  <c r="S27" i="40"/>
  <c r="U27" i="40" s="1"/>
  <c r="E27" i="40"/>
  <c r="D27" i="40"/>
  <c r="C27" i="40"/>
  <c r="B27" i="40"/>
  <c r="T26" i="40"/>
  <c r="S26" i="40"/>
  <c r="E26" i="40"/>
  <c r="D26" i="40"/>
  <c r="C26" i="40"/>
  <c r="B26" i="40"/>
  <c r="T25" i="40"/>
  <c r="S25" i="40"/>
  <c r="E25" i="40"/>
  <c r="D25" i="40"/>
  <c r="C25" i="40"/>
  <c r="B25" i="40"/>
  <c r="T24" i="40"/>
  <c r="S24" i="40"/>
  <c r="E24" i="40"/>
  <c r="D24" i="40"/>
  <c r="C24" i="40"/>
  <c r="B24" i="40"/>
  <c r="T23" i="40"/>
  <c r="S23" i="40"/>
  <c r="E23" i="40"/>
  <c r="D23" i="40"/>
  <c r="C23" i="40"/>
  <c r="B23" i="40"/>
  <c r="T22" i="40"/>
  <c r="S22" i="40"/>
  <c r="E22" i="40"/>
  <c r="D22" i="40"/>
  <c r="C22" i="40"/>
  <c r="B22" i="40"/>
  <c r="T21" i="40"/>
  <c r="S21" i="40"/>
  <c r="E21" i="40"/>
  <c r="D21" i="40"/>
  <c r="C21" i="40"/>
  <c r="B21" i="40"/>
  <c r="T20" i="40"/>
  <c r="U20" i="40" s="1"/>
  <c r="S20" i="40"/>
  <c r="E20" i="40"/>
  <c r="D20" i="40"/>
  <c r="C20" i="40"/>
  <c r="B20" i="40"/>
  <c r="T19" i="40"/>
  <c r="S19" i="40"/>
  <c r="E19" i="40"/>
  <c r="D19" i="40"/>
  <c r="C19" i="40"/>
  <c r="B19" i="40"/>
  <c r="T18" i="40"/>
  <c r="U18" i="40" s="1"/>
  <c r="S18" i="40"/>
  <c r="E18" i="40"/>
  <c r="D18" i="40"/>
  <c r="C18" i="40"/>
  <c r="B18" i="40"/>
  <c r="T17" i="40"/>
  <c r="S17" i="40"/>
  <c r="E17" i="40"/>
  <c r="C17" i="40"/>
  <c r="B17" i="40"/>
  <c r="T16" i="40"/>
  <c r="S16" i="40"/>
  <c r="E16" i="40"/>
  <c r="D16" i="40"/>
  <c r="C16" i="40"/>
  <c r="B16" i="40"/>
  <c r="T15" i="40"/>
  <c r="S15" i="40"/>
  <c r="E15" i="40"/>
  <c r="D15" i="40"/>
  <c r="C15" i="40"/>
  <c r="B15" i="40"/>
  <c r="T14" i="40"/>
  <c r="S14" i="40"/>
  <c r="U14" i="40" s="1"/>
  <c r="E14" i="40"/>
  <c r="D14" i="40"/>
  <c r="C14" i="40"/>
  <c r="B14" i="40"/>
  <c r="T13" i="40"/>
  <c r="S13" i="40"/>
  <c r="E13" i="40"/>
  <c r="D13" i="40"/>
  <c r="C13" i="40"/>
  <c r="B13" i="40"/>
  <c r="T12" i="40"/>
  <c r="S12" i="40"/>
  <c r="E12" i="40"/>
  <c r="D12" i="40"/>
  <c r="C12" i="40"/>
  <c r="B12" i="40"/>
  <c r="T11" i="40"/>
  <c r="S11" i="40"/>
  <c r="E11" i="40"/>
  <c r="D11" i="40"/>
  <c r="C11" i="40"/>
  <c r="B11" i="40"/>
  <c r="T10" i="40"/>
  <c r="S10" i="40"/>
  <c r="C10" i="40"/>
  <c r="B10" i="40"/>
  <c r="D2" i="40"/>
  <c r="C2" i="40"/>
  <c r="R35" i="39"/>
  <c r="P35" i="39"/>
  <c r="O35" i="39"/>
  <c r="N35" i="39"/>
  <c r="M35" i="39"/>
  <c r="L35" i="39"/>
  <c r="K35" i="39"/>
  <c r="J35" i="39"/>
  <c r="I35" i="39"/>
  <c r="H35" i="39"/>
  <c r="G35" i="39"/>
  <c r="T34" i="39"/>
  <c r="S34" i="39"/>
  <c r="E34" i="39"/>
  <c r="D34" i="39"/>
  <c r="C34" i="39"/>
  <c r="B34" i="39"/>
  <c r="T33" i="39"/>
  <c r="S33" i="39"/>
  <c r="E33" i="39"/>
  <c r="D33" i="39"/>
  <c r="C33" i="39"/>
  <c r="B33" i="39"/>
  <c r="T32" i="39"/>
  <c r="S32" i="39"/>
  <c r="E32" i="39"/>
  <c r="D32" i="39"/>
  <c r="C32" i="39"/>
  <c r="B32" i="39"/>
  <c r="T31" i="39"/>
  <c r="S31" i="39"/>
  <c r="E31" i="39"/>
  <c r="D31" i="39"/>
  <c r="C31" i="39"/>
  <c r="B31" i="39"/>
  <c r="T30" i="39"/>
  <c r="S30" i="39"/>
  <c r="E30" i="39"/>
  <c r="D30" i="39"/>
  <c r="C30" i="39"/>
  <c r="B30" i="39"/>
  <c r="T29" i="39"/>
  <c r="S29" i="39"/>
  <c r="E29" i="39"/>
  <c r="D29" i="39"/>
  <c r="C29" i="39"/>
  <c r="B29" i="39"/>
  <c r="T28" i="39"/>
  <c r="S28" i="39"/>
  <c r="E28" i="39"/>
  <c r="D28" i="39"/>
  <c r="C28" i="39"/>
  <c r="B28" i="39"/>
  <c r="T27" i="39"/>
  <c r="S27" i="39"/>
  <c r="E27" i="39"/>
  <c r="D27" i="39"/>
  <c r="C27" i="39"/>
  <c r="B27" i="39"/>
  <c r="T26" i="39"/>
  <c r="S26" i="39"/>
  <c r="E26" i="39"/>
  <c r="D26" i="39"/>
  <c r="C26" i="39"/>
  <c r="B26" i="39"/>
  <c r="T25" i="39"/>
  <c r="S25" i="39"/>
  <c r="E25" i="39"/>
  <c r="D25" i="39"/>
  <c r="C25" i="39"/>
  <c r="B25" i="39"/>
  <c r="T24" i="39"/>
  <c r="U24" i="39" s="1"/>
  <c r="S24" i="39"/>
  <c r="E24" i="39"/>
  <c r="D24" i="39"/>
  <c r="C24" i="39"/>
  <c r="B24" i="39"/>
  <c r="T23" i="39"/>
  <c r="S23" i="39"/>
  <c r="E23" i="39"/>
  <c r="D23" i="39"/>
  <c r="C23" i="39"/>
  <c r="B23" i="39"/>
  <c r="T22" i="39"/>
  <c r="S22" i="39"/>
  <c r="E22" i="39"/>
  <c r="D22" i="39"/>
  <c r="C22" i="39"/>
  <c r="B22" i="39"/>
  <c r="T21" i="39"/>
  <c r="U21" i="39" s="1"/>
  <c r="S21" i="39"/>
  <c r="E21" i="39"/>
  <c r="D21" i="39"/>
  <c r="C21" i="39"/>
  <c r="B21" i="39"/>
  <c r="T20" i="39"/>
  <c r="U20" i="39" s="1"/>
  <c r="S20" i="39"/>
  <c r="E20" i="39"/>
  <c r="D20" i="39"/>
  <c r="C20" i="39"/>
  <c r="B20" i="39"/>
  <c r="T19" i="39"/>
  <c r="S19" i="39"/>
  <c r="U19" i="39" s="1"/>
  <c r="E19" i="39"/>
  <c r="D19" i="39"/>
  <c r="C19" i="39"/>
  <c r="B19" i="39"/>
  <c r="T18" i="39"/>
  <c r="S18" i="39"/>
  <c r="E18" i="39"/>
  <c r="D18" i="39"/>
  <c r="C18" i="39"/>
  <c r="B18" i="39"/>
  <c r="T17" i="39"/>
  <c r="S17" i="39"/>
  <c r="E17" i="39"/>
  <c r="D17" i="39"/>
  <c r="C17" i="39"/>
  <c r="B17" i="39"/>
  <c r="T16" i="39"/>
  <c r="S16" i="39"/>
  <c r="E16" i="39"/>
  <c r="D16" i="39"/>
  <c r="C16" i="39"/>
  <c r="B16" i="39"/>
  <c r="T15" i="39"/>
  <c r="S15" i="39"/>
  <c r="U15" i="39" s="1"/>
  <c r="C15" i="39"/>
  <c r="B15" i="39"/>
  <c r="T14" i="39"/>
  <c r="S14" i="39"/>
  <c r="E14" i="39"/>
  <c r="D14" i="39"/>
  <c r="C14" i="39"/>
  <c r="B14" i="39"/>
  <c r="T13" i="39"/>
  <c r="S13" i="39"/>
  <c r="E13" i="39"/>
  <c r="D13" i="39"/>
  <c r="C13" i="39"/>
  <c r="B13" i="39"/>
  <c r="T12" i="39"/>
  <c r="S12" i="39"/>
  <c r="E12" i="39"/>
  <c r="C12" i="39"/>
  <c r="B12" i="39"/>
  <c r="T11" i="39"/>
  <c r="S11" i="39"/>
  <c r="S35" i="39" s="1"/>
  <c r="E11" i="39"/>
  <c r="D11" i="39"/>
  <c r="C11" i="39"/>
  <c r="B11" i="39"/>
  <c r="T10" i="39"/>
  <c r="E10" i="39"/>
  <c r="B10" i="39"/>
  <c r="F6" i="39"/>
  <c r="R35" i="38"/>
  <c r="P35" i="38"/>
  <c r="O35" i="38"/>
  <c r="N35" i="38"/>
  <c r="M35" i="38"/>
  <c r="L35" i="38"/>
  <c r="K35" i="38"/>
  <c r="J35" i="38"/>
  <c r="I35" i="38"/>
  <c r="G35" i="38"/>
  <c r="T34" i="38"/>
  <c r="S34" i="38"/>
  <c r="E34" i="38"/>
  <c r="D34" i="38"/>
  <c r="C34" i="38"/>
  <c r="B34" i="38"/>
  <c r="T33" i="38"/>
  <c r="S33" i="38"/>
  <c r="E33" i="38"/>
  <c r="D33" i="38"/>
  <c r="C33" i="38"/>
  <c r="B33" i="38"/>
  <c r="T32" i="38"/>
  <c r="S32" i="38"/>
  <c r="E32" i="38"/>
  <c r="D32" i="38"/>
  <c r="C32" i="38"/>
  <c r="B32" i="38"/>
  <c r="T31" i="38"/>
  <c r="S31" i="38"/>
  <c r="E31" i="38"/>
  <c r="D31" i="38"/>
  <c r="C31" i="38"/>
  <c r="B31" i="38"/>
  <c r="T30" i="38"/>
  <c r="U30" i="38" s="1"/>
  <c r="S30" i="38"/>
  <c r="E30" i="38"/>
  <c r="D30" i="38"/>
  <c r="C30" i="38"/>
  <c r="B30" i="38"/>
  <c r="T29" i="38"/>
  <c r="S29" i="38"/>
  <c r="E29" i="38"/>
  <c r="D29" i="38"/>
  <c r="C29" i="38"/>
  <c r="B29" i="38"/>
  <c r="T28" i="38"/>
  <c r="S28" i="38"/>
  <c r="E28" i="38"/>
  <c r="D28" i="38"/>
  <c r="C28" i="38"/>
  <c r="B28" i="38"/>
  <c r="T27" i="38"/>
  <c r="S27" i="38"/>
  <c r="E27" i="38"/>
  <c r="D27" i="38"/>
  <c r="C27" i="38"/>
  <c r="B27" i="38"/>
  <c r="T26" i="38"/>
  <c r="S26" i="38"/>
  <c r="E26" i="38"/>
  <c r="D26" i="38"/>
  <c r="C26" i="38"/>
  <c r="B26" i="38"/>
  <c r="T25" i="38"/>
  <c r="S25" i="38"/>
  <c r="E25" i="38"/>
  <c r="D25" i="38"/>
  <c r="C25" i="38"/>
  <c r="B25" i="38"/>
  <c r="T24" i="38"/>
  <c r="S24" i="38"/>
  <c r="U24" i="38" s="1"/>
  <c r="D24" i="38"/>
  <c r="C24" i="38"/>
  <c r="B24" i="38"/>
  <c r="T23" i="38"/>
  <c r="U23" i="38" s="1"/>
  <c r="S23" i="38"/>
  <c r="E23" i="38"/>
  <c r="D23" i="38"/>
  <c r="C23" i="38"/>
  <c r="B23" i="38"/>
  <c r="T22" i="38"/>
  <c r="S22" i="38"/>
  <c r="U22" i="38" s="1"/>
  <c r="E22" i="38"/>
  <c r="D22" i="38"/>
  <c r="C22" i="38"/>
  <c r="B22" i="38"/>
  <c r="T21" i="38"/>
  <c r="S21" i="38"/>
  <c r="E21" i="38"/>
  <c r="D21" i="38"/>
  <c r="C21" i="38"/>
  <c r="B21" i="38"/>
  <c r="T20" i="38"/>
  <c r="S20" i="38"/>
  <c r="E20" i="38"/>
  <c r="D20" i="38"/>
  <c r="C20" i="38"/>
  <c r="B20" i="38"/>
  <c r="T19" i="38"/>
  <c r="S19" i="38"/>
  <c r="E19" i="38"/>
  <c r="D19" i="38"/>
  <c r="C19" i="38"/>
  <c r="B19" i="38"/>
  <c r="T18" i="38"/>
  <c r="S18" i="38"/>
  <c r="U18" i="38" s="1"/>
  <c r="E18" i="38"/>
  <c r="D18" i="38"/>
  <c r="C18" i="38"/>
  <c r="B18" i="38"/>
  <c r="T17" i="38"/>
  <c r="S17" i="38"/>
  <c r="D17" i="38"/>
  <c r="C17" i="38"/>
  <c r="B17" i="38"/>
  <c r="T16" i="38"/>
  <c r="S16" i="38"/>
  <c r="U16" i="38" s="1"/>
  <c r="E16" i="38"/>
  <c r="D16" i="38"/>
  <c r="C16" i="38"/>
  <c r="B16" i="38"/>
  <c r="T15" i="38"/>
  <c r="S15" i="38"/>
  <c r="E15" i="38"/>
  <c r="D15" i="38"/>
  <c r="C15" i="38"/>
  <c r="B15" i="38"/>
  <c r="T14" i="38"/>
  <c r="S14" i="38"/>
  <c r="E14" i="38"/>
  <c r="D14" i="38"/>
  <c r="C14" i="38"/>
  <c r="B14" i="38"/>
  <c r="T13" i="38"/>
  <c r="S13" i="38"/>
  <c r="E13" i="38"/>
  <c r="D13" i="38"/>
  <c r="C13" i="38"/>
  <c r="B13" i="38"/>
  <c r="T12" i="38"/>
  <c r="S12" i="38"/>
  <c r="U12" i="38" s="1"/>
  <c r="E12" i="38"/>
  <c r="D12" i="38"/>
  <c r="C12" i="38"/>
  <c r="B12" i="38"/>
  <c r="T11" i="38"/>
  <c r="S11" i="38"/>
  <c r="E11" i="38"/>
  <c r="D11" i="38"/>
  <c r="C11" i="38"/>
  <c r="B11" i="38"/>
  <c r="T10" i="38"/>
  <c r="U10" i="38" s="1"/>
  <c r="E10" i="38"/>
  <c r="D10" i="38"/>
  <c r="H6" i="38"/>
  <c r="F6" i="38"/>
  <c r="D2" i="38"/>
  <c r="C2" i="38"/>
  <c r="R35" i="37"/>
  <c r="P35" i="37"/>
  <c r="O35" i="37"/>
  <c r="N35" i="37"/>
  <c r="M35" i="37"/>
  <c r="L35" i="37"/>
  <c r="K35" i="37"/>
  <c r="J35" i="37"/>
  <c r="I35" i="37"/>
  <c r="H35" i="37"/>
  <c r="T34" i="37"/>
  <c r="S34" i="37"/>
  <c r="E34" i="37"/>
  <c r="D34" i="37"/>
  <c r="C34" i="37"/>
  <c r="B34" i="37"/>
  <c r="T33" i="37"/>
  <c r="U33" i="37" s="1"/>
  <c r="S33" i="37"/>
  <c r="E33" i="37"/>
  <c r="D33" i="37"/>
  <c r="C33" i="37"/>
  <c r="B33" i="37"/>
  <c r="T32" i="37"/>
  <c r="S32" i="37"/>
  <c r="E32" i="37"/>
  <c r="D32" i="37"/>
  <c r="C32" i="37"/>
  <c r="B32" i="37"/>
  <c r="T31" i="37"/>
  <c r="U31" i="37" s="1"/>
  <c r="S31" i="37"/>
  <c r="E31" i="37"/>
  <c r="D31" i="37"/>
  <c r="C31" i="37"/>
  <c r="B31" i="37"/>
  <c r="T30" i="37"/>
  <c r="S30" i="37"/>
  <c r="E30" i="37"/>
  <c r="D30" i="37"/>
  <c r="C30" i="37"/>
  <c r="B30" i="37"/>
  <c r="T29" i="37"/>
  <c r="S29" i="37"/>
  <c r="E29" i="37"/>
  <c r="D29" i="37"/>
  <c r="C29" i="37"/>
  <c r="B29" i="37"/>
  <c r="T28" i="37"/>
  <c r="S28" i="37"/>
  <c r="E28" i="37"/>
  <c r="D28" i="37"/>
  <c r="C28" i="37"/>
  <c r="B28" i="37"/>
  <c r="T27" i="37"/>
  <c r="S27" i="37"/>
  <c r="E27" i="37"/>
  <c r="D27" i="37"/>
  <c r="C27" i="37"/>
  <c r="B27" i="37"/>
  <c r="T26" i="37"/>
  <c r="S26" i="37"/>
  <c r="E26" i="37"/>
  <c r="D26" i="37"/>
  <c r="C26" i="37"/>
  <c r="B26" i="37"/>
  <c r="T25" i="37"/>
  <c r="S25" i="37"/>
  <c r="E25" i="37"/>
  <c r="D25" i="37"/>
  <c r="C25" i="37"/>
  <c r="B25" i="37"/>
  <c r="T24" i="37"/>
  <c r="S24" i="37"/>
  <c r="E24" i="37"/>
  <c r="D24" i="37"/>
  <c r="C24" i="37"/>
  <c r="B24" i="37"/>
  <c r="T23" i="37"/>
  <c r="S23" i="37"/>
  <c r="E23" i="37"/>
  <c r="D23" i="37"/>
  <c r="C23" i="37"/>
  <c r="B23" i="37"/>
  <c r="T22" i="37"/>
  <c r="S22" i="37"/>
  <c r="E22" i="37"/>
  <c r="D22" i="37"/>
  <c r="C22" i="37"/>
  <c r="B22" i="37"/>
  <c r="T21" i="37"/>
  <c r="S21" i="37"/>
  <c r="E21" i="37"/>
  <c r="D21" i="37"/>
  <c r="C21" i="37"/>
  <c r="B21" i="37"/>
  <c r="T20" i="37"/>
  <c r="S20" i="37"/>
  <c r="E20" i="37"/>
  <c r="D20" i="37"/>
  <c r="C20" i="37"/>
  <c r="B20" i="37"/>
  <c r="T19" i="37"/>
  <c r="S19" i="37"/>
  <c r="E19" i="37"/>
  <c r="D19" i="37"/>
  <c r="C19" i="37"/>
  <c r="B19" i="37"/>
  <c r="T18" i="37"/>
  <c r="S18" i="37"/>
  <c r="E18" i="37"/>
  <c r="D18" i="37"/>
  <c r="C18" i="37"/>
  <c r="B18" i="37"/>
  <c r="T17" i="37"/>
  <c r="S17" i="37"/>
  <c r="E17" i="37"/>
  <c r="D17" i="37"/>
  <c r="C17" i="37"/>
  <c r="B17" i="37"/>
  <c r="T16" i="37"/>
  <c r="S16" i="37"/>
  <c r="E16" i="37"/>
  <c r="D16" i="37"/>
  <c r="C16" i="37"/>
  <c r="B16" i="37"/>
  <c r="T15" i="37"/>
  <c r="U15" i="37" s="1"/>
  <c r="S15" i="37"/>
  <c r="E15" i="37"/>
  <c r="D15" i="37"/>
  <c r="C15" i="37"/>
  <c r="B15" i="37"/>
  <c r="T14" i="37"/>
  <c r="S14" i="37"/>
  <c r="E14" i="37"/>
  <c r="D14" i="37"/>
  <c r="C14" i="37"/>
  <c r="B14" i="37"/>
  <c r="T13" i="37"/>
  <c r="S13" i="37"/>
  <c r="E13" i="37"/>
  <c r="D13" i="37"/>
  <c r="C13" i="37"/>
  <c r="B13" i="37"/>
  <c r="T12" i="37"/>
  <c r="S12" i="37"/>
  <c r="E12" i="37"/>
  <c r="D12" i="37"/>
  <c r="C12" i="37"/>
  <c r="B12" i="37"/>
  <c r="T11" i="37"/>
  <c r="S11" i="37"/>
  <c r="E11" i="37"/>
  <c r="D11" i="37"/>
  <c r="C11" i="37"/>
  <c r="B11" i="37"/>
  <c r="U10" i="37"/>
  <c r="E10" i="37"/>
  <c r="C10" i="37"/>
  <c r="B10" i="37"/>
  <c r="F6" i="37"/>
  <c r="D2" i="37"/>
  <c r="C2" i="37"/>
  <c r="R36" i="36"/>
  <c r="P36" i="36"/>
  <c r="O36" i="36"/>
  <c r="N36" i="36"/>
  <c r="M36" i="36"/>
  <c r="L36" i="36"/>
  <c r="K36" i="36"/>
  <c r="J36" i="36"/>
  <c r="I36" i="36"/>
  <c r="H36" i="36"/>
  <c r="G36" i="36"/>
  <c r="T35" i="36"/>
  <c r="U35" i="36" s="1"/>
  <c r="S35" i="36"/>
  <c r="E35" i="36"/>
  <c r="D35" i="36"/>
  <c r="C35" i="36"/>
  <c r="T34" i="36"/>
  <c r="S34" i="36"/>
  <c r="E34" i="36"/>
  <c r="D34" i="36"/>
  <c r="C34" i="36"/>
  <c r="T33" i="36"/>
  <c r="S33" i="36"/>
  <c r="E33" i="36"/>
  <c r="D33" i="36"/>
  <c r="C33" i="36"/>
  <c r="T32" i="36"/>
  <c r="S32" i="36"/>
  <c r="E32" i="36"/>
  <c r="D32" i="36"/>
  <c r="C32" i="36"/>
  <c r="T31" i="36"/>
  <c r="S31" i="36"/>
  <c r="E31" i="36"/>
  <c r="D31" i="36"/>
  <c r="C31" i="36"/>
  <c r="T30" i="36"/>
  <c r="S30" i="36"/>
  <c r="E30" i="36"/>
  <c r="D30" i="36"/>
  <c r="C30" i="36"/>
  <c r="T29" i="36"/>
  <c r="S29" i="36"/>
  <c r="E29" i="36"/>
  <c r="D29" i="36"/>
  <c r="C29" i="36"/>
  <c r="T28" i="36"/>
  <c r="S28" i="36"/>
  <c r="E28" i="36"/>
  <c r="D28" i="36"/>
  <c r="C28" i="36"/>
  <c r="T27" i="36"/>
  <c r="S27" i="36"/>
  <c r="E27" i="36"/>
  <c r="D27" i="36"/>
  <c r="C27" i="36"/>
  <c r="T26" i="36"/>
  <c r="S26" i="36"/>
  <c r="E26" i="36"/>
  <c r="D26" i="36"/>
  <c r="C26" i="36"/>
  <c r="T25" i="36"/>
  <c r="S25" i="36"/>
  <c r="E25" i="36"/>
  <c r="D25" i="36"/>
  <c r="C25" i="36"/>
  <c r="T24" i="36"/>
  <c r="S24" i="36"/>
  <c r="E24" i="36"/>
  <c r="D24" i="36"/>
  <c r="C24" i="36"/>
  <c r="T23" i="36"/>
  <c r="S23" i="36"/>
  <c r="E23" i="36"/>
  <c r="D23" i="36"/>
  <c r="C23" i="36"/>
  <c r="T22" i="36"/>
  <c r="S22" i="36"/>
  <c r="E22" i="36"/>
  <c r="D22" i="36"/>
  <c r="C22" i="36"/>
  <c r="T21" i="36"/>
  <c r="S21" i="36"/>
  <c r="E21" i="36"/>
  <c r="D21" i="36"/>
  <c r="C21" i="36"/>
  <c r="T20" i="36"/>
  <c r="S20" i="36"/>
  <c r="U20" i="36" s="1"/>
  <c r="E20" i="36"/>
  <c r="D20" i="36"/>
  <c r="C20" i="36"/>
  <c r="T19" i="36"/>
  <c r="U19" i="36" s="1"/>
  <c r="S19" i="36"/>
  <c r="E19" i="36"/>
  <c r="D19" i="36"/>
  <c r="C19" i="36"/>
  <c r="T18" i="36"/>
  <c r="S18" i="36"/>
  <c r="E18" i="36"/>
  <c r="D18" i="36"/>
  <c r="C18" i="36"/>
  <c r="T17" i="36"/>
  <c r="S17" i="36"/>
  <c r="E17" i="36"/>
  <c r="D17" i="36"/>
  <c r="C17" i="36"/>
  <c r="T16" i="36"/>
  <c r="S16" i="36"/>
  <c r="E16" i="36"/>
  <c r="D16" i="36"/>
  <c r="C16" i="36"/>
  <c r="T15" i="36"/>
  <c r="S15" i="36"/>
  <c r="E15" i="36"/>
  <c r="D15" i="36"/>
  <c r="C15" i="36"/>
  <c r="T14" i="36"/>
  <c r="S14" i="36"/>
  <c r="E14" i="36"/>
  <c r="D14" i="36"/>
  <c r="C14" i="36"/>
  <c r="T13" i="36"/>
  <c r="S13" i="36"/>
  <c r="E13" i="36"/>
  <c r="D13" i="36"/>
  <c r="C13" i="36"/>
  <c r="T12" i="36"/>
  <c r="S12" i="36"/>
  <c r="E12" i="36"/>
  <c r="D12" i="36"/>
  <c r="C12" i="36"/>
  <c r="U11" i="36"/>
  <c r="E11" i="36"/>
  <c r="D11" i="36"/>
  <c r="C11" i="36"/>
  <c r="B11" i="36"/>
  <c r="P35" i="35"/>
  <c r="O35" i="35"/>
  <c r="N35" i="35"/>
  <c r="M35" i="35"/>
  <c r="L35" i="35"/>
  <c r="K35" i="35"/>
  <c r="J35" i="35"/>
  <c r="I35" i="35"/>
  <c r="H35" i="35"/>
  <c r="G6" i="35"/>
  <c r="F6" i="35"/>
  <c r="C2" i="35"/>
  <c r="U24" i="37" l="1"/>
  <c r="U20" i="38"/>
  <c r="U14" i="39"/>
  <c r="U17" i="39"/>
  <c r="U33" i="39"/>
  <c r="U10" i="40"/>
  <c r="U34" i="40"/>
  <c r="U32" i="41"/>
  <c r="U27" i="38"/>
  <c r="U29" i="40"/>
  <c r="U33" i="40"/>
  <c r="U14" i="42"/>
  <c r="U20" i="43"/>
  <c r="U28" i="43"/>
  <c r="U16" i="40"/>
  <c r="U25" i="42"/>
  <c r="U15" i="43"/>
  <c r="U19" i="43"/>
  <c r="U23" i="43"/>
  <c r="U27" i="43"/>
  <c r="U21" i="36"/>
  <c r="U14" i="37"/>
  <c r="U26" i="37"/>
  <c r="U30" i="37"/>
  <c r="U34" i="37"/>
  <c r="U14" i="38"/>
  <c r="U27" i="39"/>
  <c r="U20" i="42"/>
  <c r="U24" i="42"/>
  <c r="U14" i="43"/>
  <c r="U17" i="37"/>
  <c r="U25" i="37"/>
  <c r="U17" i="38"/>
  <c r="U21" i="38"/>
  <c r="U18" i="39"/>
  <c r="U30" i="39"/>
  <c r="U17" i="41"/>
  <c r="U29" i="36"/>
  <c r="U16" i="37"/>
  <c r="U23" i="37"/>
  <c r="U28" i="38"/>
  <c r="U31" i="38"/>
  <c r="U12" i="39"/>
  <c r="U23" i="39"/>
  <c r="U25" i="39"/>
  <c r="U28" i="39"/>
  <c r="U32" i="39"/>
  <c r="U21" i="40"/>
  <c r="U25" i="40"/>
  <c r="U10" i="41"/>
  <c r="U19" i="41"/>
  <c r="U26" i="41"/>
  <c r="U34" i="41"/>
  <c r="U12" i="42"/>
  <c r="U19" i="42"/>
  <c r="U23" i="42"/>
  <c r="U33" i="42"/>
  <c r="T35" i="39"/>
  <c r="U27" i="41"/>
  <c r="U29" i="41"/>
  <c r="U28" i="42"/>
  <c r="U18" i="43"/>
  <c r="U22" i="43"/>
  <c r="U26" i="43"/>
  <c r="U30" i="43"/>
  <c r="U14" i="36"/>
  <c r="U18" i="36"/>
  <c r="U23" i="36"/>
  <c r="U27" i="36"/>
  <c r="U30" i="36"/>
  <c r="U18" i="37"/>
  <c r="U22" i="37"/>
  <c r="U32" i="37"/>
  <c r="U11" i="38"/>
  <c r="U15" i="38"/>
  <c r="U19" i="38"/>
  <c r="U32" i="38"/>
  <c r="U11" i="39"/>
  <c r="U13" i="39"/>
  <c r="U16" i="39"/>
  <c r="U22" i="39"/>
  <c r="U26" i="39"/>
  <c r="U29" i="39"/>
  <c r="U12" i="40"/>
  <c r="U19" i="40"/>
  <c r="U26" i="40"/>
  <c r="U32" i="40"/>
  <c r="U16" i="42"/>
  <c r="U11" i="43"/>
  <c r="U13" i="43"/>
  <c r="U34" i="43"/>
  <c r="U12" i="43"/>
  <c r="U16" i="43"/>
  <c r="U24" i="43"/>
  <c r="U32" i="43"/>
  <c r="U31" i="43"/>
  <c r="U31" i="42"/>
  <c r="U34" i="42"/>
  <c r="U21" i="41"/>
  <c r="U11" i="41"/>
  <c r="U13" i="41"/>
  <c r="U15" i="41"/>
  <c r="U16" i="41"/>
  <c r="U24" i="41"/>
  <c r="U11" i="40"/>
  <c r="U22" i="40"/>
  <c r="U24" i="40"/>
  <c r="U30" i="40"/>
  <c r="U31" i="39"/>
  <c r="U34" i="39"/>
  <c r="U25" i="38"/>
  <c r="U26" i="38"/>
  <c r="U33" i="38"/>
  <c r="U34" i="38"/>
  <c r="U13" i="37"/>
  <c r="U19" i="37"/>
  <c r="U21" i="37"/>
  <c r="U27" i="37"/>
  <c r="U29" i="37"/>
  <c r="U33" i="36"/>
  <c r="U17" i="36"/>
  <c r="U12" i="36"/>
  <c r="U13" i="40"/>
  <c r="U15" i="42"/>
  <c r="U17" i="42"/>
  <c r="U21" i="42"/>
  <c r="U27" i="42"/>
  <c r="U11" i="42"/>
  <c r="U17" i="40"/>
  <c r="U11" i="37"/>
  <c r="S35" i="37"/>
  <c r="U22" i="36"/>
  <c r="U13" i="36"/>
  <c r="U26" i="36"/>
  <c r="U15" i="36"/>
  <c r="U25" i="36"/>
  <c r="U28" i="36"/>
  <c r="U31" i="36"/>
  <c r="U34" i="36"/>
  <c r="T35" i="43"/>
  <c r="K21" i="44"/>
  <c r="K25" i="44"/>
  <c r="K29" i="44"/>
  <c r="M20" i="45"/>
  <c r="M22" i="45"/>
  <c r="M28" i="45"/>
  <c r="M30" i="45"/>
  <c r="M12" i="45"/>
  <c r="M14" i="45"/>
  <c r="I33" i="45"/>
  <c r="M15" i="45"/>
  <c r="M16" i="45"/>
  <c r="M18" i="45"/>
  <c r="M23" i="45"/>
  <c r="M24" i="45"/>
  <c r="M26" i="45"/>
  <c r="M31" i="45"/>
  <c r="M32" i="45"/>
  <c r="K20" i="44"/>
  <c r="K24" i="44"/>
  <c r="K28" i="44"/>
  <c r="K32" i="44"/>
  <c r="H33" i="45"/>
  <c r="M10" i="45"/>
  <c r="S35" i="40"/>
  <c r="S35" i="38"/>
  <c r="M9" i="45"/>
  <c r="T35" i="42"/>
  <c r="U13" i="38"/>
  <c r="U29" i="38"/>
  <c r="U13" i="42"/>
  <c r="U29" i="42"/>
  <c r="G33" i="45"/>
  <c r="M17" i="45"/>
  <c r="S36" i="36"/>
  <c r="M8" i="45"/>
  <c r="F7" i="46" s="1"/>
  <c r="S35" i="42"/>
  <c r="U10" i="42"/>
  <c r="M25" i="45"/>
  <c r="T35" i="38"/>
  <c r="S35" i="41"/>
  <c r="T36" i="36"/>
  <c r="U16" i="36"/>
  <c r="U24" i="36"/>
  <c r="U32" i="36"/>
  <c r="U12" i="37"/>
  <c r="U20" i="37"/>
  <c r="U28" i="37"/>
  <c r="T35" i="37"/>
  <c r="T35" i="40"/>
  <c r="U15" i="40"/>
  <c r="U23" i="40"/>
  <c r="U31" i="40"/>
  <c r="U12" i="41"/>
  <c r="U20" i="41"/>
  <c r="U28" i="41"/>
  <c r="T35" i="41"/>
  <c r="K19" i="44"/>
  <c r="K19" i="47" s="1"/>
  <c r="K23" i="44"/>
  <c r="K27" i="44"/>
  <c r="K31" i="44"/>
  <c r="M13" i="45"/>
  <c r="M21" i="45"/>
  <c r="M29" i="45"/>
  <c r="K18" i="44"/>
  <c r="K22" i="44"/>
  <c r="K26" i="44"/>
  <c r="K30" i="44"/>
  <c r="J33" i="45"/>
  <c r="M11" i="45"/>
  <c r="M19" i="45"/>
  <c r="M27" i="45"/>
  <c r="U10" i="39"/>
  <c r="U10" i="43"/>
  <c r="H8" i="1"/>
  <c r="H8" i="47" s="1"/>
  <c r="U35" i="43" l="1"/>
  <c r="U35" i="39"/>
  <c r="U35" i="41"/>
  <c r="U35" i="37"/>
  <c r="K33" i="44"/>
  <c r="F27" i="46"/>
  <c r="F31" i="46"/>
  <c r="F25" i="46"/>
  <c r="F19" i="46"/>
  <c r="F9" i="46"/>
  <c r="F21" i="46"/>
  <c r="F15" i="46"/>
  <c r="F20" i="46"/>
  <c r="F16" i="46"/>
  <c r="U36" i="36"/>
  <c r="F28" i="46"/>
  <c r="F24" i="46"/>
  <c r="F22" i="46"/>
  <c r="F29" i="46"/>
  <c r="F14" i="46"/>
  <c r="F23" i="46"/>
  <c r="F17" i="46"/>
  <c r="F8" i="46"/>
  <c r="F13" i="46"/>
  <c r="F30" i="46"/>
  <c r="F26" i="46"/>
  <c r="F12" i="46"/>
  <c r="F11" i="46"/>
  <c r="F18" i="46"/>
  <c r="U35" i="42"/>
  <c r="M33" i="45"/>
  <c r="F10" i="46"/>
  <c r="U35" i="40"/>
  <c r="U35" i="38"/>
  <c r="C4" i="9"/>
  <c r="S12" i="8"/>
  <c r="S11" i="8"/>
  <c r="T11" i="8"/>
  <c r="T12" i="8"/>
  <c r="S13" i="8"/>
  <c r="T13" i="8"/>
  <c r="S14" i="8"/>
  <c r="T14" i="8"/>
  <c r="S15" i="8"/>
  <c r="T15" i="8"/>
  <c r="S16" i="8"/>
  <c r="T16" i="8"/>
  <c r="S17" i="8"/>
  <c r="T17" i="8"/>
  <c r="S18" i="8"/>
  <c r="T18" i="8"/>
  <c r="S19" i="8"/>
  <c r="T19" i="8"/>
  <c r="S20" i="8"/>
  <c r="T20" i="8"/>
  <c r="S21" i="8"/>
  <c r="T21" i="8"/>
  <c r="S22" i="8"/>
  <c r="T22" i="8"/>
  <c r="S23" i="8"/>
  <c r="T23" i="8"/>
  <c r="U23" i="8"/>
  <c r="S24" i="8"/>
  <c r="T24" i="8"/>
  <c r="S25" i="8"/>
  <c r="T25" i="8"/>
  <c r="S26" i="8"/>
  <c r="T26" i="8"/>
  <c r="S27" i="8"/>
  <c r="T27" i="8"/>
  <c r="S28" i="8"/>
  <c r="T28" i="8"/>
  <c r="S29" i="8"/>
  <c r="T29" i="8"/>
  <c r="S30" i="8"/>
  <c r="T30" i="8"/>
  <c r="S31" i="8"/>
  <c r="T31" i="8"/>
  <c r="S32" i="8"/>
  <c r="T32" i="8"/>
  <c r="S33" i="8"/>
  <c r="T33" i="8"/>
  <c r="S34" i="8"/>
  <c r="T34" i="8"/>
  <c r="U34" i="8" s="1"/>
  <c r="S28" i="20"/>
  <c r="S34" i="20"/>
  <c r="S11" i="24"/>
  <c r="T11" i="24"/>
  <c r="U11" i="24" s="1"/>
  <c r="S12" i="24"/>
  <c r="T12" i="24"/>
  <c r="S13" i="24"/>
  <c r="T13" i="24"/>
  <c r="S14" i="24"/>
  <c r="U14" i="24" s="1"/>
  <c r="T14" i="24"/>
  <c r="S15" i="24"/>
  <c r="T15" i="24"/>
  <c r="S16" i="24"/>
  <c r="T16" i="24"/>
  <c r="S17" i="24"/>
  <c r="T17" i="24"/>
  <c r="S18" i="24"/>
  <c r="T18" i="24"/>
  <c r="S19" i="24"/>
  <c r="T19" i="24"/>
  <c r="S20" i="24"/>
  <c r="T20" i="24"/>
  <c r="S21" i="24"/>
  <c r="T21" i="24"/>
  <c r="S22" i="24"/>
  <c r="T22" i="24"/>
  <c r="S23" i="24"/>
  <c r="U23" i="24" s="1"/>
  <c r="T23" i="24"/>
  <c r="S24" i="24"/>
  <c r="T24" i="24"/>
  <c r="S25" i="24"/>
  <c r="T25" i="24"/>
  <c r="S26" i="24"/>
  <c r="T26" i="24"/>
  <c r="S27" i="24"/>
  <c r="U27" i="24" s="1"/>
  <c r="T27" i="24"/>
  <c r="S28" i="24"/>
  <c r="T28" i="24"/>
  <c r="S29" i="24"/>
  <c r="T29" i="24"/>
  <c r="S30" i="24"/>
  <c r="T30" i="24"/>
  <c r="S31" i="24"/>
  <c r="T31" i="24"/>
  <c r="U31" i="24"/>
  <c r="S32" i="24"/>
  <c r="T32" i="24"/>
  <c r="S33" i="24"/>
  <c r="T33" i="24"/>
  <c r="S34" i="24"/>
  <c r="T34" i="24"/>
  <c r="T10" i="23"/>
  <c r="S10" i="23"/>
  <c r="U10" i="23" s="1"/>
  <c r="S11" i="23"/>
  <c r="T11" i="23"/>
  <c r="S12" i="23"/>
  <c r="T12" i="23"/>
  <c r="S13" i="23"/>
  <c r="T13" i="23"/>
  <c r="S14" i="23"/>
  <c r="T14" i="23"/>
  <c r="S15" i="23"/>
  <c r="T15" i="23"/>
  <c r="S16" i="23"/>
  <c r="T16" i="23"/>
  <c r="S17" i="23"/>
  <c r="T17" i="23"/>
  <c r="S18" i="23"/>
  <c r="T18" i="23"/>
  <c r="U18" i="23" s="1"/>
  <c r="S19" i="23"/>
  <c r="T19" i="23"/>
  <c r="U19" i="23"/>
  <c r="S20" i="23"/>
  <c r="T20" i="23"/>
  <c r="S21" i="23"/>
  <c r="T21" i="23"/>
  <c r="S22" i="23"/>
  <c r="T22" i="23"/>
  <c r="S23" i="23"/>
  <c r="T23" i="23"/>
  <c r="U23" i="23" s="1"/>
  <c r="S24" i="23"/>
  <c r="T24" i="23"/>
  <c r="S25" i="23"/>
  <c r="T25" i="23"/>
  <c r="S26" i="23"/>
  <c r="T26" i="23"/>
  <c r="S27" i="23"/>
  <c r="U27" i="23" s="1"/>
  <c r="T27" i="23"/>
  <c r="S28" i="23"/>
  <c r="T28" i="23"/>
  <c r="S29" i="23"/>
  <c r="T29" i="23"/>
  <c r="S30" i="23"/>
  <c r="T30" i="23"/>
  <c r="U30" i="23" s="1"/>
  <c r="S31" i="23"/>
  <c r="U31" i="23" s="1"/>
  <c r="T31" i="23"/>
  <c r="S32" i="23"/>
  <c r="T32" i="23"/>
  <c r="S33" i="23"/>
  <c r="T33" i="23"/>
  <c r="S34" i="23"/>
  <c r="T34" i="23"/>
  <c r="U34" i="23" s="1"/>
  <c r="U26" i="24" l="1"/>
  <c r="U22" i="24"/>
  <c r="U31" i="8"/>
  <c r="U27" i="8"/>
  <c r="U30" i="8"/>
  <c r="U12" i="24"/>
  <c r="U26" i="23"/>
  <c r="U11" i="23"/>
  <c r="U34" i="24"/>
  <c r="U20" i="24"/>
  <c r="U26" i="8"/>
  <c r="U22" i="23"/>
  <c r="U30" i="24"/>
  <c r="U19" i="24"/>
  <c r="U22" i="8"/>
  <c r="U14" i="8"/>
  <c r="S35" i="8"/>
  <c r="U33" i="23"/>
  <c r="U32" i="23"/>
  <c r="U29" i="23"/>
  <c r="U28" i="23"/>
  <c r="U25" i="23"/>
  <c r="U24" i="23"/>
  <c r="U21" i="23"/>
  <c r="U20" i="23"/>
  <c r="U17" i="23"/>
  <c r="U16" i="23"/>
  <c r="U15" i="23"/>
  <c r="U14" i="23"/>
  <c r="U12" i="23"/>
  <c r="U33" i="24"/>
  <c r="U32" i="24"/>
  <c r="U29" i="24"/>
  <c r="U28" i="24"/>
  <c r="U25" i="24"/>
  <c r="U24" i="24"/>
  <c r="U18" i="24"/>
  <c r="U17" i="24"/>
  <c r="U15" i="24"/>
  <c r="T35" i="8"/>
  <c r="U33" i="8"/>
  <c r="U32" i="8"/>
  <c r="U29" i="8"/>
  <c r="U28" i="8"/>
  <c r="U25" i="8"/>
  <c r="U24" i="8"/>
  <c r="U21" i="8"/>
  <c r="U20" i="8"/>
  <c r="F32" i="46"/>
  <c r="U16" i="24"/>
  <c r="U21" i="24"/>
  <c r="U13" i="24"/>
  <c r="U19" i="8"/>
  <c r="U18" i="8"/>
  <c r="U17" i="8"/>
  <c r="U16" i="8"/>
  <c r="U15" i="8"/>
  <c r="U13" i="8"/>
  <c r="U12" i="8"/>
  <c r="U11" i="8"/>
  <c r="U13" i="23"/>
  <c r="F9" i="9"/>
  <c r="F9" i="48" s="1"/>
  <c r="D8" i="10"/>
  <c r="E8" i="10"/>
  <c r="D9" i="10"/>
  <c r="E9" i="10"/>
  <c r="D10" i="10"/>
  <c r="E10" i="10"/>
  <c r="D11" i="10"/>
  <c r="E11" i="10"/>
  <c r="D12" i="10"/>
  <c r="E12" i="10"/>
  <c r="D13" i="10"/>
  <c r="E13" i="10"/>
  <c r="D14" i="10"/>
  <c r="E14" i="10"/>
  <c r="D15" i="10"/>
  <c r="E15" i="10"/>
  <c r="D16" i="10"/>
  <c r="E16" i="10"/>
  <c r="D17" i="10"/>
  <c r="E17" i="10"/>
  <c r="D18" i="10"/>
  <c r="E18" i="10"/>
  <c r="D19" i="10"/>
  <c r="E19" i="10"/>
  <c r="D20" i="10"/>
  <c r="E20" i="10"/>
  <c r="D21" i="10"/>
  <c r="E21" i="10"/>
  <c r="D22" i="10"/>
  <c r="E22" i="10"/>
  <c r="D23" i="10"/>
  <c r="E23" i="10"/>
  <c r="D24" i="10"/>
  <c r="E24" i="10"/>
  <c r="D25" i="10"/>
  <c r="E25" i="10"/>
  <c r="D26" i="10"/>
  <c r="E26" i="10"/>
  <c r="D27" i="10"/>
  <c r="E27" i="10"/>
  <c r="D28" i="10"/>
  <c r="E28" i="10"/>
  <c r="D29" i="10"/>
  <c r="E29" i="10"/>
  <c r="D30" i="10"/>
  <c r="E30" i="10"/>
  <c r="D31" i="10"/>
  <c r="E31" i="10"/>
  <c r="E7" i="10"/>
  <c r="D9" i="9"/>
  <c r="E9" i="9"/>
  <c r="D10" i="9"/>
  <c r="E10" i="9"/>
  <c r="D11" i="9"/>
  <c r="E11" i="9"/>
  <c r="D12" i="9"/>
  <c r="E12" i="9"/>
  <c r="D13" i="9"/>
  <c r="E13" i="9"/>
  <c r="D14" i="9"/>
  <c r="E14" i="9"/>
  <c r="D15" i="9"/>
  <c r="E15" i="9"/>
  <c r="D16" i="9"/>
  <c r="E16" i="9"/>
  <c r="D17" i="9"/>
  <c r="E17" i="9"/>
  <c r="D18" i="9"/>
  <c r="E18" i="9"/>
  <c r="D19" i="9"/>
  <c r="E19" i="9"/>
  <c r="D20" i="9"/>
  <c r="E20" i="9"/>
  <c r="D21" i="9"/>
  <c r="E21" i="9"/>
  <c r="D22" i="9"/>
  <c r="E22" i="9"/>
  <c r="D23" i="9"/>
  <c r="E23" i="9"/>
  <c r="D24" i="9"/>
  <c r="E24" i="9"/>
  <c r="D25" i="9"/>
  <c r="E25" i="9"/>
  <c r="D26" i="9"/>
  <c r="E26" i="9"/>
  <c r="D27" i="9"/>
  <c r="E27" i="9"/>
  <c r="D28" i="9"/>
  <c r="E28" i="9"/>
  <c r="D29" i="9"/>
  <c r="E29" i="9"/>
  <c r="D30" i="9"/>
  <c r="E30" i="9"/>
  <c r="D31" i="9"/>
  <c r="E31" i="9"/>
  <c r="D32" i="9"/>
  <c r="E32" i="9"/>
  <c r="E8" i="9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8" i="1"/>
  <c r="D8" i="1"/>
  <c r="B11" i="32"/>
  <c r="C11" i="32"/>
  <c r="D11" i="32"/>
  <c r="E11" i="32"/>
  <c r="B12" i="32"/>
  <c r="C12" i="32"/>
  <c r="D12" i="32"/>
  <c r="E12" i="32"/>
  <c r="B13" i="32"/>
  <c r="C13" i="32"/>
  <c r="D13" i="32"/>
  <c r="E13" i="32"/>
  <c r="B14" i="32"/>
  <c r="C14" i="32"/>
  <c r="D14" i="32"/>
  <c r="E14" i="32"/>
  <c r="B15" i="32"/>
  <c r="C15" i="32"/>
  <c r="D15" i="32"/>
  <c r="E15" i="32"/>
  <c r="B16" i="32"/>
  <c r="C16" i="32"/>
  <c r="D16" i="32"/>
  <c r="E16" i="32"/>
  <c r="B17" i="32"/>
  <c r="D17" i="32"/>
  <c r="E17" i="32"/>
  <c r="B18" i="32"/>
  <c r="C18" i="32"/>
  <c r="D18" i="32"/>
  <c r="E18" i="32"/>
  <c r="B19" i="32"/>
  <c r="C19" i="32"/>
  <c r="D19" i="32"/>
  <c r="E19" i="32"/>
  <c r="B20" i="32"/>
  <c r="C20" i="32"/>
  <c r="D20" i="32"/>
  <c r="E20" i="32"/>
  <c r="B21" i="32"/>
  <c r="C21" i="32"/>
  <c r="D21" i="32"/>
  <c r="E21" i="32"/>
  <c r="B22" i="32"/>
  <c r="C22" i="32"/>
  <c r="D22" i="32"/>
  <c r="E22" i="32"/>
  <c r="B23" i="32"/>
  <c r="C23" i="32"/>
  <c r="D23" i="32"/>
  <c r="E23" i="32"/>
  <c r="B24" i="32"/>
  <c r="C24" i="32"/>
  <c r="D24" i="32"/>
  <c r="E24" i="32"/>
  <c r="B25" i="32"/>
  <c r="C25" i="32"/>
  <c r="E25" i="32"/>
  <c r="B26" i="32"/>
  <c r="C26" i="32"/>
  <c r="D26" i="32"/>
  <c r="E26" i="32"/>
  <c r="B27" i="32"/>
  <c r="C27" i="32"/>
  <c r="D27" i="32"/>
  <c r="E27" i="32"/>
  <c r="B28" i="32"/>
  <c r="C28" i="32"/>
  <c r="D28" i="32"/>
  <c r="E28" i="32"/>
  <c r="B29" i="32"/>
  <c r="C29" i="32"/>
  <c r="D29" i="32"/>
  <c r="E29" i="32"/>
  <c r="B30" i="32"/>
  <c r="C30" i="32"/>
  <c r="D30" i="32"/>
  <c r="E30" i="32"/>
  <c r="B31" i="32"/>
  <c r="C31" i="32"/>
  <c r="D31" i="32"/>
  <c r="E31" i="32"/>
  <c r="B32" i="32"/>
  <c r="C32" i="32"/>
  <c r="D32" i="32"/>
  <c r="E32" i="32"/>
  <c r="B33" i="32"/>
  <c r="C33" i="32"/>
  <c r="D33" i="32"/>
  <c r="E33" i="32"/>
  <c r="B34" i="32"/>
  <c r="C34" i="32"/>
  <c r="D34" i="32"/>
  <c r="E34" i="32"/>
  <c r="B11" i="30"/>
  <c r="C11" i="30"/>
  <c r="D11" i="30"/>
  <c r="E11" i="30"/>
  <c r="B12" i="30"/>
  <c r="C12" i="30"/>
  <c r="D12" i="30"/>
  <c r="E12" i="30"/>
  <c r="B13" i="30"/>
  <c r="C13" i="30"/>
  <c r="D13" i="30"/>
  <c r="E13" i="30"/>
  <c r="B14" i="30"/>
  <c r="C14" i="30"/>
  <c r="D14" i="30"/>
  <c r="E14" i="30"/>
  <c r="B15" i="30"/>
  <c r="C15" i="30"/>
  <c r="D15" i="30"/>
  <c r="E15" i="30"/>
  <c r="B16" i="30"/>
  <c r="C16" i="30"/>
  <c r="D16" i="30"/>
  <c r="E16" i="30"/>
  <c r="B17" i="30"/>
  <c r="D17" i="30"/>
  <c r="E17" i="30"/>
  <c r="B18" i="30"/>
  <c r="C18" i="30"/>
  <c r="D18" i="30"/>
  <c r="E18" i="30"/>
  <c r="B19" i="30"/>
  <c r="C19" i="30"/>
  <c r="D19" i="30"/>
  <c r="E19" i="30"/>
  <c r="B20" i="30"/>
  <c r="C20" i="30"/>
  <c r="D20" i="30"/>
  <c r="E20" i="30"/>
  <c r="B21" i="30"/>
  <c r="C21" i="30"/>
  <c r="D21" i="30"/>
  <c r="E21" i="30"/>
  <c r="B22" i="30"/>
  <c r="C22" i="30"/>
  <c r="D22" i="30"/>
  <c r="E22" i="30"/>
  <c r="B23" i="30"/>
  <c r="C23" i="30"/>
  <c r="D23" i="30"/>
  <c r="E23" i="30"/>
  <c r="B24" i="30"/>
  <c r="C24" i="30"/>
  <c r="D24" i="30"/>
  <c r="E24" i="30"/>
  <c r="B25" i="30"/>
  <c r="C25" i="30"/>
  <c r="E25" i="30"/>
  <c r="B26" i="30"/>
  <c r="C26" i="30"/>
  <c r="D26" i="30"/>
  <c r="E26" i="30"/>
  <c r="B27" i="30"/>
  <c r="C27" i="30"/>
  <c r="D27" i="30"/>
  <c r="E27" i="30"/>
  <c r="B28" i="30"/>
  <c r="C28" i="30"/>
  <c r="D28" i="30"/>
  <c r="E28" i="30"/>
  <c r="B29" i="30"/>
  <c r="C29" i="30"/>
  <c r="D29" i="30"/>
  <c r="E29" i="30"/>
  <c r="B30" i="30"/>
  <c r="C30" i="30"/>
  <c r="D30" i="30"/>
  <c r="E30" i="30"/>
  <c r="B31" i="30"/>
  <c r="C31" i="30"/>
  <c r="D31" i="30"/>
  <c r="E31" i="30"/>
  <c r="B32" i="30"/>
  <c r="C32" i="30"/>
  <c r="D32" i="30"/>
  <c r="E32" i="30"/>
  <c r="B33" i="30"/>
  <c r="C33" i="30"/>
  <c r="D33" i="30"/>
  <c r="E33" i="30"/>
  <c r="B34" i="30"/>
  <c r="C34" i="30"/>
  <c r="D34" i="30"/>
  <c r="E34" i="30"/>
  <c r="B12" i="29"/>
  <c r="C12" i="29"/>
  <c r="D12" i="29"/>
  <c r="E12" i="29"/>
  <c r="B13" i="29"/>
  <c r="C13" i="29"/>
  <c r="D13" i="29"/>
  <c r="E13" i="29"/>
  <c r="B14" i="29"/>
  <c r="C14" i="29"/>
  <c r="D14" i="29"/>
  <c r="E14" i="29"/>
  <c r="B15" i="29"/>
  <c r="C15" i="29"/>
  <c r="D15" i="29"/>
  <c r="E15" i="29"/>
  <c r="B16" i="29"/>
  <c r="C16" i="29"/>
  <c r="D16" i="29"/>
  <c r="E16" i="29"/>
  <c r="B17" i="29"/>
  <c r="D17" i="29"/>
  <c r="E17" i="29"/>
  <c r="B18" i="29"/>
  <c r="C18" i="29"/>
  <c r="D18" i="29"/>
  <c r="E18" i="29"/>
  <c r="B19" i="29"/>
  <c r="C19" i="29"/>
  <c r="D19" i="29"/>
  <c r="E19" i="29"/>
  <c r="B20" i="29"/>
  <c r="C20" i="29"/>
  <c r="D20" i="29"/>
  <c r="E20" i="29"/>
  <c r="B21" i="29"/>
  <c r="C21" i="29"/>
  <c r="D21" i="29"/>
  <c r="E21" i="29"/>
  <c r="B22" i="29"/>
  <c r="C22" i="29"/>
  <c r="D22" i="29"/>
  <c r="E22" i="29"/>
  <c r="B23" i="29"/>
  <c r="C23" i="29"/>
  <c r="D23" i="29"/>
  <c r="E23" i="29"/>
  <c r="B24" i="29"/>
  <c r="C24" i="29"/>
  <c r="D24" i="29"/>
  <c r="E24" i="29"/>
  <c r="B25" i="29"/>
  <c r="C25" i="29"/>
  <c r="E25" i="29"/>
  <c r="B26" i="29"/>
  <c r="C26" i="29"/>
  <c r="D26" i="29"/>
  <c r="E26" i="29"/>
  <c r="B27" i="29"/>
  <c r="C27" i="29"/>
  <c r="D27" i="29"/>
  <c r="E27" i="29"/>
  <c r="B28" i="29"/>
  <c r="C28" i="29"/>
  <c r="D28" i="29"/>
  <c r="E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B32" i="29"/>
  <c r="C32" i="29"/>
  <c r="D32" i="29"/>
  <c r="E32" i="29"/>
  <c r="B33" i="29"/>
  <c r="C33" i="29"/>
  <c r="D33" i="29"/>
  <c r="E33" i="29"/>
  <c r="B34" i="29"/>
  <c r="C34" i="29"/>
  <c r="D34" i="29"/>
  <c r="E34" i="29"/>
  <c r="B35" i="29"/>
  <c r="C35" i="29"/>
  <c r="D35" i="29"/>
  <c r="E35" i="29"/>
  <c r="J35" i="21"/>
  <c r="I35" i="21"/>
  <c r="H35" i="21"/>
  <c r="G35" i="21"/>
  <c r="U35" i="8" l="1"/>
  <c r="E10" i="32"/>
  <c r="E10" i="30"/>
  <c r="E11" i="29"/>
  <c r="E10" i="28"/>
  <c r="E10" i="26"/>
  <c r="E10" i="27"/>
  <c r="E10" i="25"/>
  <c r="E10" i="21"/>
  <c r="E10" i="24"/>
  <c r="E10" i="22"/>
  <c r="E10" i="8"/>
  <c r="D2" i="32" l="1"/>
  <c r="D2" i="30"/>
  <c r="C2" i="30"/>
  <c r="D2" i="29"/>
  <c r="C2" i="29"/>
  <c r="D2" i="28"/>
  <c r="C2" i="28"/>
  <c r="D2" i="31"/>
  <c r="C2" i="31"/>
  <c r="D2" i="19"/>
  <c r="C2" i="19"/>
  <c r="D2" i="26"/>
  <c r="C2" i="26"/>
  <c r="C2" i="27"/>
  <c r="D2" i="25"/>
  <c r="C2" i="25"/>
  <c r="C2" i="23"/>
  <c r="D2" i="21"/>
  <c r="C2" i="21"/>
  <c r="D2" i="24"/>
  <c r="C2" i="24"/>
  <c r="D2" i="20"/>
  <c r="C2" i="20"/>
  <c r="D2" i="22" l="1"/>
  <c r="C2" i="22"/>
  <c r="D2" i="8"/>
  <c r="C2" i="8"/>
  <c r="B3" i="10"/>
  <c r="B8" i="10"/>
  <c r="C8" i="10"/>
  <c r="B9" i="10"/>
  <c r="C9" i="10"/>
  <c r="B10" i="10"/>
  <c r="C10" i="10"/>
  <c r="B11" i="10"/>
  <c r="C11" i="10"/>
  <c r="B12" i="10"/>
  <c r="C12" i="10"/>
  <c r="B13" i="10"/>
  <c r="C13" i="10"/>
  <c r="B14" i="10"/>
  <c r="C14" i="10"/>
  <c r="B15" i="10"/>
  <c r="C15" i="10"/>
  <c r="B16" i="10"/>
  <c r="C16" i="10"/>
  <c r="B17" i="10"/>
  <c r="C17" i="10"/>
  <c r="B18" i="10"/>
  <c r="C18" i="10"/>
  <c r="B19" i="10"/>
  <c r="C19" i="10"/>
  <c r="B20" i="10"/>
  <c r="C20" i="10"/>
  <c r="B21" i="10"/>
  <c r="C21" i="10"/>
  <c r="B22" i="10"/>
  <c r="C22" i="10"/>
  <c r="B23" i="10"/>
  <c r="C23" i="10"/>
  <c r="B24" i="10"/>
  <c r="C24" i="10"/>
  <c r="B25" i="10"/>
  <c r="C25" i="10"/>
  <c r="B26" i="10"/>
  <c r="C26" i="10"/>
  <c r="B27" i="10"/>
  <c r="C27" i="10"/>
  <c r="B28" i="10"/>
  <c r="C28" i="10"/>
  <c r="B29" i="10"/>
  <c r="C29" i="10"/>
  <c r="B30" i="10"/>
  <c r="C30" i="10"/>
  <c r="B31" i="10"/>
  <c r="C31" i="10"/>
  <c r="D7" i="10"/>
  <c r="C7" i="10"/>
  <c r="B7" i="10"/>
  <c r="G9" i="9"/>
  <c r="G9" i="48" s="1"/>
  <c r="H9" i="9"/>
  <c r="H9" i="48" s="1"/>
  <c r="I9" i="9"/>
  <c r="I9" i="48" s="1"/>
  <c r="J9" i="9"/>
  <c r="J9" i="48" s="1"/>
  <c r="L9" i="9"/>
  <c r="L9" i="48" s="1"/>
  <c r="F10" i="9"/>
  <c r="F10" i="48" s="1"/>
  <c r="G10" i="9"/>
  <c r="G10" i="48" s="1"/>
  <c r="H10" i="9"/>
  <c r="H10" i="48" s="1"/>
  <c r="I10" i="9"/>
  <c r="I10" i="48" s="1"/>
  <c r="J10" i="9"/>
  <c r="J10" i="48" s="1"/>
  <c r="L10" i="9"/>
  <c r="L10" i="48" s="1"/>
  <c r="F11" i="9"/>
  <c r="F11" i="48" s="1"/>
  <c r="G11" i="9"/>
  <c r="G11" i="48" s="1"/>
  <c r="H11" i="9"/>
  <c r="H11" i="48" s="1"/>
  <c r="I11" i="9"/>
  <c r="I11" i="48" s="1"/>
  <c r="J11" i="9"/>
  <c r="J11" i="48" s="1"/>
  <c r="L11" i="9"/>
  <c r="L11" i="48" s="1"/>
  <c r="F12" i="9"/>
  <c r="F12" i="48" s="1"/>
  <c r="G12" i="9"/>
  <c r="G12" i="48" s="1"/>
  <c r="H12" i="9"/>
  <c r="H12" i="48" s="1"/>
  <c r="I12" i="9"/>
  <c r="I12" i="48" s="1"/>
  <c r="J12" i="9"/>
  <c r="J12" i="48" s="1"/>
  <c r="L12" i="9"/>
  <c r="L12" i="48" s="1"/>
  <c r="F13" i="9"/>
  <c r="F13" i="48" s="1"/>
  <c r="G13" i="9"/>
  <c r="G13" i="48" s="1"/>
  <c r="H13" i="9"/>
  <c r="H13" i="48" s="1"/>
  <c r="I13" i="9"/>
  <c r="I13" i="48" s="1"/>
  <c r="J13" i="9"/>
  <c r="J13" i="48" s="1"/>
  <c r="L13" i="9"/>
  <c r="L13" i="48" s="1"/>
  <c r="F14" i="9"/>
  <c r="F14" i="48" s="1"/>
  <c r="G14" i="9"/>
  <c r="G14" i="48" s="1"/>
  <c r="H14" i="9"/>
  <c r="H14" i="48" s="1"/>
  <c r="I14" i="9"/>
  <c r="I14" i="48" s="1"/>
  <c r="J14" i="9"/>
  <c r="J14" i="48" s="1"/>
  <c r="L14" i="9"/>
  <c r="L14" i="48" s="1"/>
  <c r="F15" i="9"/>
  <c r="F15" i="48" s="1"/>
  <c r="G15" i="9"/>
  <c r="G15" i="48" s="1"/>
  <c r="H15" i="9"/>
  <c r="H15" i="48" s="1"/>
  <c r="I15" i="9"/>
  <c r="I15" i="48" s="1"/>
  <c r="J15" i="9"/>
  <c r="J15" i="48" s="1"/>
  <c r="L15" i="9"/>
  <c r="L15" i="48" s="1"/>
  <c r="F16" i="9"/>
  <c r="F16" i="48" s="1"/>
  <c r="G16" i="9"/>
  <c r="G16" i="48" s="1"/>
  <c r="H16" i="9"/>
  <c r="H16" i="48" s="1"/>
  <c r="I16" i="9"/>
  <c r="I16" i="48" s="1"/>
  <c r="J16" i="9"/>
  <c r="J16" i="48" s="1"/>
  <c r="L16" i="9"/>
  <c r="L16" i="48" s="1"/>
  <c r="F17" i="9"/>
  <c r="F17" i="48" s="1"/>
  <c r="G17" i="9"/>
  <c r="G17" i="48" s="1"/>
  <c r="H17" i="9"/>
  <c r="H17" i="48" s="1"/>
  <c r="I17" i="9"/>
  <c r="I17" i="48" s="1"/>
  <c r="J17" i="9"/>
  <c r="J17" i="48" s="1"/>
  <c r="L17" i="9"/>
  <c r="L17" i="48" s="1"/>
  <c r="F18" i="9"/>
  <c r="F18" i="48" s="1"/>
  <c r="G18" i="9"/>
  <c r="G18" i="48" s="1"/>
  <c r="H18" i="9"/>
  <c r="H18" i="48" s="1"/>
  <c r="I18" i="9"/>
  <c r="I18" i="48" s="1"/>
  <c r="J18" i="9"/>
  <c r="J18" i="48" s="1"/>
  <c r="L18" i="9"/>
  <c r="L18" i="48" s="1"/>
  <c r="F19" i="9"/>
  <c r="F19" i="48" s="1"/>
  <c r="G19" i="9"/>
  <c r="G19" i="48" s="1"/>
  <c r="H19" i="9"/>
  <c r="H19" i="48" s="1"/>
  <c r="I19" i="9"/>
  <c r="I19" i="48" s="1"/>
  <c r="J19" i="9"/>
  <c r="J19" i="48" s="1"/>
  <c r="L19" i="9"/>
  <c r="L19" i="48" s="1"/>
  <c r="F20" i="9"/>
  <c r="F20" i="48" s="1"/>
  <c r="G20" i="9"/>
  <c r="G20" i="48" s="1"/>
  <c r="H20" i="9"/>
  <c r="H20" i="48" s="1"/>
  <c r="I20" i="9"/>
  <c r="I20" i="48" s="1"/>
  <c r="J20" i="9"/>
  <c r="J20" i="48" s="1"/>
  <c r="L20" i="9"/>
  <c r="L20" i="48" s="1"/>
  <c r="F21" i="9"/>
  <c r="F21" i="48" s="1"/>
  <c r="G21" i="9"/>
  <c r="G21" i="48" s="1"/>
  <c r="H21" i="9"/>
  <c r="H21" i="48" s="1"/>
  <c r="I21" i="9"/>
  <c r="I21" i="48" s="1"/>
  <c r="J21" i="9"/>
  <c r="J21" i="48" s="1"/>
  <c r="L21" i="9"/>
  <c r="L21" i="48" s="1"/>
  <c r="F22" i="9"/>
  <c r="F22" i="48" s="1"/>
  <c r="G22" i="9"/>
  <c r="G22" i="48" s="1"/>
  <c r="H22" i="9"/>
  <c r="H22" i="48" s="1"/>
  <c r="I22" i="9"/>
  <c r="I22" i="48" s="1"/>
  <c r="J22" i="9"/>
  <c r="J22" i="48" s="1"/>
  <c r="L22" i="9"/>
  <c r="L22" i="48" s="1"/>
  <c r="F23" i="9"/>
  <c r="F23" i="48" s="1"/>
  <c r="G23" i="9"/>
  <c r="G23" i="48" s="1"/>
  <c r="H23" i="9"/>
  <c r="H23" i="48" s="1"/>
  <c r="I23" i="9"/>
  <c r="I23" i="48" s="1"/>
  <c r="J23" i="9"/>
  <c r="J23" i="48" s="1"/>
  <c r="L23" i="9"/>
  <c r="L23" i="48" s="1"/>
  <c r="F24" i="9"/>
  <c r="F24" i="48" s="1"/>
  <c r="G24" i="9"/>
  <c r="G24" i="48" s="1"/>
  <c r="H24" i="9"/>
  <c r="H24" i="48" s="1"/>
  <c r="I24" i="9"/>
  <c r="I24" i="48" s="1"/>
  <c r="J24" i="9"/>
  <c r="J24" i="48" s="1"/>
  <c r="L24" i="9"/>
  <c r="L24" i="48" s="1"/>
  <c r="F25" i="9"/>
  <c r="F25" i="48" s="1"/>
  <c r="G25" i="9"/>
  <c r="G25" i="48" s="1"/>
  <c r="H25" i="9"/>
  <c r="H25" i="48" s="1"/>
  <c r="I25" i="9"/>
  <c r="I25" i="48" s="1"/>
  <c r="J25" i="9"/>
  <c r="J25" i="48" s="1"/>
  <c r="L25" i="9"/>
  <c r="L25" i="48" s="1"/>
  <c r="F26" i="9"/>
  <c r="F26" i="48" s="1"/>
  <c r="G26" i="9"/>
  <c r="G26" i="48" s="1"/>
  <c r="H26" i="9"/>
  <c r="H26" i="48" s="1"/>
  <c r="I26" i="9"/>
  <c r="I26" i="48" s="1"/>
  <c r="J26" i="9"/>
  <c r="J26" i="48" s="1"/>
  <c r="L26" i="9"/>
  <c r="L26" i="48" s="1"/>
  <c r="F27" i="9"/>
  <c r="F27" i="48" s="1"/>
  <c r="G27" i="9"/>
  <c r="G27" i="48" s="1"/>
  <c r="H27" i="9"/>
  <c r="H27" i="48" s="1"/>
  <c r="I27" i="9"/>
  <c r="I27" i="48" s="1"/>
  <c r="J27" i="9"/>
  <c r="J27" i="48" s="1"/>
  <c r="L27" i="9"/>
  <c r="L27" i="48" s="1"/>
  <c r="F28" i="9"/>
  <c r="F28" i="48" s="1"/>
  <c r="G28" i="9"/>
  <c r="G28" i="48" s="1"/>
  <c r="H28" i="9"/>
  <c r="H28" i="48" s="1"/>
  <c r="I28" i="9"/>
  <c r="I28" i="48" s="1"/>
  <c r="J28" i="9"/>
  <c r="J28" i="48" s="1"/>
  <c r="L28" i="9"/>
  <c r="L28" i="48" s="1"/>
  <c r="F29" i="9"/>
  <c r="F29" i="48" s="1"/>
  <c r="G29" i="9"/>
  <c r="G29" i="48" s="1"/>
  <c r="H29" i="9"/>
  <c r="H29" i="48" s="1"/>
  <c r="I29" i="9"/>
  <c r="I29" i="48" s="1"/>
  <c r="J29" i="9"/>
  <c r="J29" i="48" s="1"/>
  <c r="L29" i="9"/>
  <c r="L29" i="48" s="1"/>
  <c r="F30" i="9"/>
  <c r="F30" i="48" s="1"/>
  <c r="G30" i="9"/>
  <c r="G30" i="48" s="1"/>
  <c r="H30" i="9"/>
  <c r="H30" i="48" s="1"/>
  <c r="I30" i="9"/>
  <c r="I30" i="48" s="1"/>
  <c r="J30" i="9"/>
  <c r="J30" i="48" s="1"/>
  <c r="L30" i="9"/>
  <c r="L30" i="48" s="1"/>
  <c r="F31" i="9"/>
  <c r="F31" i="48" s="1"/>
  <c r="G31" i="9"/>
  <c r="G31" i="48" s="1"/>
  <c r="H31" i="9"/>
  <c r="H31" i="48" s="1"/>
  <c r="I31" i="9"/>
  <c r="I31" i="48" s="1"/>
  <c r="J31" i="9"/>
  <c r="J31" i="48" s="1"/>
  <c r="L31" i="9"/>
  <c r="L31" i="48" s="1"/>
  <c r="F32" i="9"/>
  <c r="F32" i="48" s="1"/>
  <c r="G32" i="9"/>
  <c r="G32" i="48" s="1"/>
  <c r="H32" i="9"/>
  <c r="H32" i="48" s="1"/>
  <c r="I32" i="9"/>
  <c r="I32" i="48" s="1"/>
  <c r="J32" i="9"/>
  <c r="J32" i="48" s="1"/>
  <c r="L32" i="9"/>
  <c r="L32" i="48" s="1"/>
  <c r="G8" i="9"/>
  <c r="G8" i="48" s="1"/>
  <c r="H8" i="9"/>
  <c r="H8" i="48" s="1"/>
  <c r="I8" i="9"/>
  <c r="I8" i="48" s="1"/>
  <c r="L8" i="9"/>
  <c r="L8" i="48" s="1"/>
  <c r="F8" i="9"/>
  <c r="F8" i="48" s="1"/>
  <c r="F9" i="1"/>
  <c r="F9" i="47" s="1"/>
  <c r="G9" i="1"/>
  <c r="G9" i="47" s="1"/>
  <c r="H9" i="1"/>
  <c r="H9" i="47" s="1"/>
  <c r="I9" i="1"/>
  <c r="I9" i="47" s="1"/>
  <c r="J9" i="1"/>
  <c r="J9" i="47" s="1"/>
  <c r="F10" i="1"/>
  <c r="F10" i="47" s="1"/>
  <c r="G10" i="1"/>
  <c r="G10" i="47" s="1"/>
  <c r="H10" i="1"/>
  <c r="H10" i="47" s="1"/>
  <c r="I10" i="1"/>
  <c r="I10" i="47" s="1"/>
  <c r="J10" i="1"/>
  <c r="J10" i="47" s="1"/>
  <c r="F11" i="1"/>
  <c r="F11" i="47" s="1"/>
  <c r="G11" i="1"/>
  <c r="G11" i="47" s="1"/>
  <c r="H11" i="1"/>
  <c r="H11" i="47" s="1"/>
  <c r="I11" i="1"/>
  <c r="I11" i="47" s="1"/>
  <c r="J11" i="1"/>
  <c r="J11" i="47" s="1"/>
  <c r="F12" i="1"/>
  <c r="F12" i="47" s="1"/>
  <c r="G12" i="1"/>
  <c r="G12" i="47" s="1"/>
  <c r="H12" i="1"/>
  <c r="H12" i="47" s="1"/>
  <c r="I12" i="1"/>
  <c r="I12" i="47" s="1"/>
  <c r="J12" i="1"/>
  <c r="J12" i="47" s="1"/>
  <c r="F13" i="1"/>
  <c r="F13" i="47" s="1"/>
  <c r="G13" i="1"/>
  <c r="G13" i="47" s="1"/>
  <c r="H13" i="1"/>
  <c r="H13" i="47" s="1"/>
  <c r="I13" i="1"/>
  <c r="I13" i="47" s="1"/>
  <c r="J13" i="1"/>
  <c r="J13" i="47" s="1"/>
  <c r="F14" i="1"/>
  <c r="F14" i="47" s="1"/>
  <c r="G14" i="1"/>
  <c r="G14" i="47" s="1"/>
  <c r="H14" i="1"/>
  <c r="H14" i="47" s="1"/>
  <c r="I14" i="1"/>
  <c r="I14" i="47" s="1"/>
  <c r="J14" i="1"/>
  <c r="J14" i="47" s="1"/>
  <c r="F15" i="1"/>
  <c r="F15" i="47" s="1"/>
  <c r="G15" i="1"/>
  <c r="G15" i="47" s="1"/>
  <c r="H15" i="1"/>
  <c r="H15" i="47" s="1"/>
  <c r="I15" i="1"/>
  <c r="I15" i="47" s="1"/>
  <c r="J15" i="1"/>
  <c r="J15" i="47" s="1"/>
  <c r="F16" i="1"/>
  <c r="F16" i="47" s="1"/>
  <c r="G16" i="1"/>
  <c r="G16" i="47" s="1"/>
  <c r="H16" i="1"/>
  <c r="H16" i="47" s="1"/>
  <c r="I16" i="1"/>
  <c r="I16" i="47" s="1"/>
  <c r="J16" i="1"/>
  <c r="J16" i="47" s="1"/>
  <c r="F17" i="1"/>
  <c r="F17" i="47" s="1"/>
  <c r="G17" i="1"/>
  <c r="G17" i="47" s="1"/>
  <c r="H17" i="1"/>
  <c r="H17" i="47" s="1"/>
  <c r="I17" i="1"/>
  <c r="I17" i="47" s="1"/>
  <c r="J17" i="1"/>
  <c r="J17" i="47" s="1"/>
  <c r="F18" i="1"/>
  <c r="F18" i="47" s="1"/>
  <c r="G18" i="1"/>
  <c r="G18" i="47" s="1"/>
  <c r="H18" i="1"/>
  <c r="H18" i="47" s="1"/>
  <c r="I18" i="1"/>
  <c r="I18" i="47" s="1"/>
  <c r="J18" i="1"/>
  <c r="J18" i="47" s="1"/>
  <c r="F19" i="1"/>
  <c r="F19" i="47" s="1"/>
  <c r="G19" i="1"/>
  <c r="G19" i="47" s="1"/>
  <c r="H19" i="1"/>
  <c r="H19" i="47" s="1"/>
  <c r="I19" i="1"/>
  <c r="I19" i="47" s="1"/>
  <c r="J19" i="1"/>
  <c r="J19" i="47" s="1"/>
  <c r="F20" i="1"/>
  <c r="F20" i="47" s="1"/>
  <c r="G20" i="1"/>
  <c r="G20" i="47" s="1"/>
  <c r="H20" i="1"/>
  <c r="H20" i="47" s="1"/>
  <c r="I20" i="1"/>
  <c r="I20" i="47" s="1"/>
  <c r="J20" i="1"/>
  <c r="J20" i="47" s="1"/>
  <c r="F21" i="1"/>
  <c r="F21" i="47" s="1"/>
  <c r="G21" i="1"/>
  <c r="G21" i="47" s="1"/>
  <c r="H21" i="1"/>
  <c r="H21" i="47" s="1"/>
  <c r="I21" i="1"/>
  <c r="I21" i="47" s="1"/>
  <c r="J21" i="1"/>
  <c r="J21" i="47" s="1"/>
  <c r="F22" i="1"/>
  <c r="F22" i="47" s="1"/>
  <c r="G22" i="1"/>
  <c r="G22" i="47" s="1"/>
  <c r="H22" i="1"/>
  <c r="H22" i="47" s="1"/>
  <c r="I22" i="1"/>
  <c r="I22" i="47" s="1"/>
  <c r="J22" i="1"/>
  <c r="J22" i="47" s="1"/>
  <c r="F23" i="1"/>
  <c r="F23" i="47" s="1"/>
  <c r="G23" i="1"/>
  <c r="G23" i="47" s="1"/>
  <c r="H23" i="1"/>
  <c r="H23" i="47" s="1"/>
  <c r="I23" i="1"/>
  <c r="I23" i="47" s="1"/>
  <c r="J23" i="1"/>
  <c r="J23" i="47" s="1"/>
  <c r="F24" i="1"/>
  <c r="F24" i="47" s="1"/>
  <c r="G24" i="1"/>
  <c r="G24" i="47" s="1"/>
  <c r="H24" i="1"/>
  <c r="H24" i="47" s="1"/>
  <c r="I24" i="1"/>
  <c r="I24" i="47" s="1"/>
  <c r="J24" i="1"/>
  <c r="J24" i="47" s="1"/>
  <c r="F25" i="1"/>
  <c r="F25" i="47" s="1"/>
  <c r="G25" i="1"/>
  <c r="G25" i="47" s="1"/>
  <c r="H25" i="1"/>
  <c r="H25" i="47" s="1"/>
  <c r="I25" i="1"/>
  <c r="I25" i="47" s="1"/>
  <c r="J25" i="1"/>
  <c r="J25" i="47" s="1"/>
  <c r="F26" i="1"/>
  <c r="F26" i="47" s="1"/>
  <c r="G26" i="1"/>
  <c r="G26" i="47" s="1"/>
  <c r="H26" i="1"/>
  <c r="H26" i="47" s="1"/>
  <c r="I26" i="1"/>
  <c r="I26" i="47" s="1"/>
  <c r="J26" i="1"/>
  <c r="J26" i="47" s="1"/>
  <c r="F27" i="1"/>
  <c r="F27" i="47" s="1"/>
  <c r="G27" i="1"/>
  <c r="G27" i="47" s="1"/>
  <c r="H27" i="1"/>
  <c r="H27" i="47" s="1"/>
  <c r="I27" i="1"/>
  <c r="I27" i="47" s="1"/>
  <c r="J27" i="1"/>
  <c r="J27" i="47" s="1"/>
  <c r="F28" i="1"/>
  <c r="F28" i="47" s="1"/>
  <c r="G28" i="1"/>
  <c r="G28" i="47" s="1"/>
  <c r="H28" i="1"/>
  <c r="H28" i="47" s="1"/>
  <c r="I28" i="1"/>
  <c r="I28" i="47" s="1"/>
  <c r="J28" i="1"/>
  <c r="J28" i="47" s="1"/>
  <c r="F29" i="1"/>
  <c r="F29" i="47" s="1"/>
  <c r="G29" i="1"/>
  <c r="G29" i="47" s="1"/>
  <c r="H29" i="1"/>
  <c r="H29" i="47" s="1"/>
  <c r="I29" i="1"/>
  <c r="I29" i="47" s="1"/>
  <c r="J29" i="1"/>
  <c r="J29" i="47" s="1"/>
  <c r="F30" i="1"/>
  <c r="F30" i="47" s="1"/>
  <c r="G30" i="1"/>
  <c r="G30" i="47" s="1"/>
  <c r="H30" i="1"/>
  <c r="H30" i="47" s="1"/>
  <c r="I30" i="1"/>
  <c r="I30" i="47" s="1"/>
  <c r="J30" i="1"/>
  <c r="J30" i="47" s="1"/>
  <c r="F31" i="1"/>
  <c r="F31" i="47" s="1"/>
  <c r="G31" i="1"/>
  <c r="G31" i="47" s="1"/>
  <c r="H31" i="1"/>
  <c r="H31" i="47" s="1"/>
  <c r="I31" i="1"/>
  <c r="I31" i="47" s="1"/>
  <c r="J31" i="1"/>
  <c r="J31" i="47" s="1"/>
  <c r="F32" i="1"/>
  <c r="F32" i="47" s="1"/>
  <c r="G32" i="1"/>
  <c r="G32" i="47" s="1"/>
  <c r="H32" i="1"/>
  <c r="H32" i="47" s="1"/>
  <c r="I32" i="1"/>
  <c r="I32" i="47" s="1"/>
  <c r="J32" i="1"/>
  <c r="J32" i="47" s="1"/>
  <c r="J8" i="1"/>
  <c r="J8" i="47" s="1"/>
  <c r="G8" i="1"/>
  <c r="G8" i="47" s="1"/>
  <c r="I8" i="1"/>
  <c r="I8" i="47" s="1"/>
  <c r="Q35" i="32"/>
  <c r="P35" i="32"/>
  <c r="O35" i="32"/>
  <c r="N35" i="32"/>
  <c r="M35" i="32"/>
  <c r="L35" i="32"/>
  <c r="K35" i="32"/>
  <c r="J35" i="32"/>
  <c r="I35" i="32"/>
  <c r="H35" i="32"/>
  <c r="G35" i="32"/>
  <c r="S34" i="32"/>
  <c r="R34" i="32"/>
  <c r="S33" i="32"/>
  <c r="R33" i="32"/>
  <c r="S32" i="32"/>
  <c r="R32" i="32"/>
  <c r="S31" i="32"/>
  <c r="R31" i="32"/>
  <c r="S30" i="32"/>
  <c r="R30" i="32"/>
  <c r="S29" i="32"/>
  <c r="R29" i="32"/>
  <c r="S28" i="32"/>
  <c r="R28" i="32"/>
  <c r="S27" i="32"/>
  <c r="R27" i="32"/>
  <c r="S26" i="32"/>
  <c r="R26" i="32"/>
  <c r="S25" i="32"/>
  <c r="R25" i="32"/>
  <c r="S24" i="32"/>
  <c r="R24" i="32"/>
  <c r="S23" i="32"/>
  <c r="R23" i="32"/>
  <c r="S22" i="32"/>
  <c r="R22" i="32"/>
  <c r="S21" i="32"/>
  <c r="R21" i="32"/>
  <c r="S20" i="32"/>
  <c r="R20" i="32"/>
  <c r="S19" i="32"/>
  <c r="R19" i="32"/>
  <c r="S18" i="32"/>
  <c r="R18" i="32"/>
  <c r="S17" i="32"/>
  <c r="R17" i="32"/>
  <c r="S16" i="32"/>
  <c r="R16" i="32"/>
  <c r="S15" i="32"/>
  <c r="R15" i="32"/>
  <c r="S14" i="32"/>
  <c r="R14" i="32"/>
  <c r="S13" i="32"/>
  <c r="R13" i="32"/>
  <c r="S12" i="32"/>
  <c r="R12" i="32"/>
  <c r="S11" i="32"/>
  <c r="R11" i="32"/>
  <c r="S10" i="32"/>
  <c r="R10" i="32"/>
  <c r="D10" i="32"/>
  <c r="C10" i="32"/>
  <c r="R35" i="31"/>
  <c r="P35" i="31"/>
  <c r="O35" i="31"/>
  <c r="N35" i="31"/>
  <c r="M35" i="31"/>
  <c r="L35" i="31"/>
  <c r="K35" i="31"/>
  <c r="J35" i="31"/>
  <c r="I35" i="31"/>
  <c r="H35" i="31"/>
  <c r="G35" i="31"/>
  <c r="T34" i="31"/>
  <c r="S34" i="31"/>
  <c r="T33" i="31"/>
  <c r="S33" i="31"/>
  <c r="T32" i="31"/>
  <c r="S32" i="31"/>
  <c r="T31" i="31"/>
  <c r="S31" i="31"/>
  <c r="T30" i="31"/>
  <c r="S30" i="31"/>
  <c r="T29" i="31"/>
  <c r="S29" i="31"/>
  <c r="T28" i="31"/>
  <c r="S28" i="31"/>
  <c r="T27" i="31"/>
  <c r="S27" i="31"/>
  <c r="T26" i="31"/>
  <c r="S26" i="31"/>
  <c r="T25" i="31"/>
  <c r="S25" i="31"/>
  <c r="T24" i="31"/>
  <c r="S24" i="31"/>
  <c r="T23" i="31"/>
  <c r="S23" i="31"/>
  <c r="T22" i="31"/>
  <c r="S22" i="31"/>
  <c r="T21" i="31"/>
  <c r="S21" i="31"/>
  <c r="T20" i="31"/>
  <c r="S20" i="31"/>
  <c r="T19" i="31"/>
  <c r="S19" i="31"/>
  <c r="T18" i="31"/>
  <c r="S18" i="31"/>
  <c r="T17" i="31"/>
  <c r="S17" i="31"/>
  <c r="T16" i="31"/>
  <c r="S16" i="31"/>
  <c r="T15" i="31"/>
  <c r="S15" i="31"/>
  <c r="T14" i="31"/>
  <c r="S14" i="31"/>
  <c r="T13" i="31"/>
  <c r="S13" i="31"/>
  <c r="T12" i="31"/>
  <c r="S12" i="31"/>
  <c r="T11" i="31"/>
  <c r="S11" i="31"/>
  <c r="T10" i="31"/>
  <c r="S10" i="31"/>
  <c r="D10" i="31"/>
  <c r="C10" i="31"/>
  <c r="B10" i="31"/>
  <c r="Q35" i="30"/>
  <c r="P35" i="30"/>
  <c r="O35" i="30"/>
  <c r="N35" i="30"/>
  <c r="M35" i="30"/>
  <c r="L35" i="30"/>
  <c r="K35" i="30"/>
  <c r="J35" i="30"/>
  <c r="I35" i="30"/>
  <c r="H35" i="30"/>
  <c r="G35" i="30"/>
  <c r="S34" i="30"/>
  <c r="R34" i="30"/>
  <c r="S33" i="30"/>
  <c r="R33" i="30"/>
  <c r="S32" i="30"/>
  <c r="R32" i="30"/>
  <c r="S31" i="30"/>
  <c r="R31" i="30"/>
  <c r="S30" i="30"/>
  <c r="R30" i="30"/>
  <c r="S29" i="30"/>
  <c r="R29" i="30"/>
  <c r="S28" i="30"/>
  <c r="R28" i="30"/>
  <c r="S27" i="30"/>
  <c r="R27" i="30"/>
  <c r="S26" i="30"/>
  <c r="R26" i="30"/>
  <c r="S25" i="30"/>
  <c r="R25" i="30"/>
  <c r="S24" i="30"/>
  <c r="R24" i="30"/>
  <c r="S23" i="30"/>
  <c r="R23" i="30"/>
  <c r="S22" i="30"/>
  <c r="R22" i="30"/>
  <c r="S21" i="30"/>
  <c r="R21" i="30"/>
  <c r="S20" i="30"/>
  <c r="R20" i="30"/>
  <c r="S19" i="30"/>
  <c r="R19" i="30"/>
  <c r="S18" i="30"/>
  <c r="R18" i="30"/>
  <c r="S17" i="30"/>
  <c r="R17" i="30"/>
  <c r="S16" i="30"/>
  <c r="R16" i="30"/>
  <c r="S15" i="30"/>
  <c r="R15" i="30"/>
  <c r="S14" i="30"/>
  <c r="R14" i="30"/>
  <c r="S13" i="30"/>
  <c r="R13" i="30"/>
  <c r="S12" i="30"/>
  <c r="R12" i="30"/>
  <c r="S11" i="30"/>
  <c r="R11" i="30"/>
  <c r="S10" i="30"/>
  <c r="R10" i="30"/>
  <c r="D10" i="30"/>
  <c r="C10" i="30"/>
  <c r="B10" i="30"/>
  <c r="Q36" i="29"/>
  <c r="P36" i="29"/>
  <c r="O36" i="29"/>
  <c r="N36" i="29"/>
  <c r="M36" i="29"/>
  <c r="L36" i="29"/>
  <c r="K36" i="29"/>
  <c r="J36" i="29"/>
  <c r="I36" i="29"/>
  <c r="H36" i="29"/>
  <c r="G36" i="29"/>
  <c r="S35" i="29"/>
  <c r="R35" i="29"/>
  <c r="S34" i="29"/>
  <c r="R34" i="29"/>
  <c r="S33" i="29"/>
  <c r="R33" i="29"/>
  <c r="S32" i="29"/>
  <c r="R32" i="29"/>
  <c r="S31" i="29"/>
  <c r="R31" i="29"/>
  <c r="S30" i="29"/>
  <c r="R30" i="29"/>
  <c r="S29" i="29"/>
  <c r="R29" i="29"/>
  <c r="S28" i="29"/>
  <c r="R28" i="29"/>
  <c r="S27" i="29"/>
  <c r="R27" i="29"/>
  <c r="S26" i="29"/>
  <c r="R26" i="29"/>
  <c r="S25" i="29"/>
  <c r="R25" i="29"/>
  <c r="S24" i="29"/>
  <c r="R24" i="29"/>
  <c r="S23" i="29"/>
  <c r="R23" i="29"/>
  <c r="S22" i="29"/>
  <c r="R22" i="29"/>
  <c r="S21" i="29"/>
  <c r="R21" i="29"/>
  <c r="S20" i="29"/>
  <c r="R20" i="29"/>
  <c r="S19" i="29"/>
  <c r="R19" i="29"/>
  <c r="S18" i="29"/>
  <c r="R18" i="29"/>
  <c r="S17" i="29"/>
  <c r="R17" i="29"/>
  <c r="S16" i="29"/>
  <c r="R16" i="29"/>
  <c r="S15" i="29"/>
  <c r="R15" i="29"/>
  <c r="S14" i="29"/>
  <c r="R14" i="29"/>
  <c r="S13" i="29"/>
  <c r="R13" i="29"/>
  <c r="S12" i="29"/>
  <c r="R12" i="29"/>
  <c r="S11" i="29"/>
  <c r="R11" i="29"/>
  <c r="D11" i="29"/>
  <c r="C11" i="29"/>
  <c r="B11" i="29"/>
  <c r="R35" i="28"/>
  <c r="P35" i="28"/>
  <c r="O35" i="28"/>
  <c r="N35" i="28"/>
  <c r="M35" i="28"/>
  <c r="L35" i="28"/>
  <c r="K35" i="28"/>
  <c r="J35" i="28"/>
  <c r="I35" i="28"/>
  <c r="H35" i="28"/>
  <c r="G35" i="28"/>
  <c r="T34" i="28"/>
  <c r="S34" i="28"/>
  <c r="T33" i="28"/>
  <c r="S33" i="28"/>
  <c r="T32" i="28"/>
  <c r="S32" i="28"/>
  <c r="T31" i="28"/>
  <c r="S31" i="28"/>
  <c r="T30" i="28"/>
  <c r="S30" i="28"/>
  <c r="T29" i="28"/>
  <c r="S29" i="28"/>
  <c r="T28" i="28"/>
  <c r="S28" i="28"/>
  <c r="T27" i="28"/>
  <c r="S27" i="28"/>
  <c r="T26" i="28"/>
  <c r="S26" i="28"/>
  <c r="T25" i="28"/>
  <c r="S25" i="28"/>
  <c r="T24" i="28"/>
  <c r="S24" i="28"/>
  <c r="T23" i="28"/>
  <c r="S23" i="28"/>
  <c r="T22" i="28"/>
  <c r="S22" i="28"/>
  <c r="T21" i="28"/>
  <c r="S21" i="28"/>
  <c r="T20" i="28"/>
  <c r="S20" i="28"/>
  <c r="T19" i="28"/>
  <c r="S19" i="28"/>
  <c r="T18" i="28"/>
  <c r="S18" i="28"/>
  <c r="T17" i="28"/>
  <c r="S17" i="28"/>
  <c r="T16" i="28"/>
  <c r="S16" i="28"/>
  <c r="T15" i="28"/>
  <c r="S15" i="28"/>
  <c r="T14" i="28"/>
  <c r="S14" i="28"/>
  <c r="T13" i="28"/>
  <c r="S13" i="28"/>
  <c r="T12" i="28"/>
  <c r="S12" i="28"/>
  <c r="T11" i="28"/>
  <c r="S11" i="28"/>
  <c r="T10" i="28"/>
  <c r="S10" i="28"/>
  <c r="D10" i="28"/>
  <c r="C10" i="28"/>
  <c r="B10" i="28"/>
  <c r="R35" i="27"/>
  <c r="P35" i="27"/>
  <c r="O35" i="27"/>
  <c r="N35" i="27"/>
  <c r="M35" i="27"/>
  <c r="L35" i="27"/>
  <c r="K35" i="27"/>
  <c r="J35" i="27"/>
  <c r="I35" i="27"/>
  <c r="H35" i="27"/>
  <c r="G35" i="27"/>
  <c r="T34" i="27"/>
  <c r="S34" i="27"/>
  <c r="T33" i="27"/>
  <c r="U33" i="27" s="1"/>
  <c r="S33" i="27"/>
  <c r="T32" i="27"/>
  <c r="S32" i="27"/>
  <c r="T31" i="27"/>
  <c r="S31" i="27"/>
  <c r="T30" i="27"/>
  <c r="S30" i="27"/>
  <c r="T29" i="27"/>
  <c r="U29" i="27" s="1"/>
  <c r="S29" i="27"/>
  <c r="T28" i="27"/>
  <c r="S28" i="27"/>
  <c r="T27" i="27"/>
  <c r="S27" i="27"/>
  <c r="T26" i="27"/>
  <c r="S26" i="27"/>
  <c r="T25" i="27"/>
  <c r="U25" i="27" s="1"/>
  <c r="S25" i="27"/>
  <c r="T24" i="27"/>
  <c r="S24" i="27"/>
  <c r="T23" i="27"/>
  <c r="S23" i="27"/>
  <c r="T22" i="27"/>
  <c r="S22" i="27"/>
  <c r="T21" i="27"/>
  <c r="U21" i="27" s="1"/>
  <c r="S21" i="27"/>
  <c r="T20" i="27"/>
  <c r="S20" i="27"/>
  <c r="T19" i="27"/>
  <c r="S19" i="27"/>
  <c r="T18" i="27"/>
  <c r="S18" i="27"/>
  <c r="T17" i="27"/>
  <c r="U17" i="27" s="1"/>
  <c r="S17" i="27"/>
  <c r="T16" i="27"/>
  <c r="S16" i="27"/>
  <c r="T15" i="27"/>
  <c r="S15" i="27"/>
  <c r="T14" i="27"/>
  <c r="S14" i="27"/>
  <c r="T13" i="27"/>
  <c r="U13" i="27" s="1"/>
  <c r="S13" i="27"/>
  <c r="T12" i="27"/>
  <c r="S12" i="27"/>
  <c r="T11" i="27"/>
  <c r="S11" i="27"/>
  <c r="T10" i="27"/>
  <c r="S10" i="27"/>
  <c r="D10" i="27"/>
  <c r="C10" i="27"/>
  <c r="B10" i="27"/>
  <c r="R35" i="26"/>
  <c r="P35" i="26"/>
  <c r="O35" i="26"/>
  <c r="N35" i="26"/>
  <c r="M35" i="26"/>
  <c r="L35" i="26"/>
  <c r="K35" i="26"/>
  <c r="J35" i="26"/>
  <c r="I35" i="26"/>
  <c r="H35" i="26"/>
  <c r="G35" i="26"/>
  <c r="T34" i="26"/>
  <c r="S34" i="26"/>
  <c r="T33" i="26"/>
  <c r="U33" i="26" s="1"/>
  <c r="S33" i="26"/>
  <c r="T32" i="26"/>
  <c r="S32" i="26"/>
  <c r="U32" i="26" s="1"/>
  <c r="T31" i="26"/>
  <c r="S31" i="26"/>
  <c r="T30" i="26"/>
  <c r="S30" i="26"/>
  <c r="T29" i="26"/>
  <c r="U29" i="26" s="1"/>
  <c r="S29" i="26"/>
  <c r="T28" i="26"/>
  <c r="S28" i="26"/>
  <c r="U28" i="26" s="1"/>
  <c r="T27" i="26"/>
  <c r="S27" i="26"/>
  <c r="T26" i="26"/>
  <c r="S26" i="26"/>
  <c r="T25" i="26"/>
  <c r="U25" i="26" s="1"/>
  <c r="S25" i="26"/>
  <c r="T24" i="26"/>
  <c r="S24" i="26"/>
  <c r="U24" i="26" s="1"/>
  <c r="T23" i="26"/>
  <c r="S23" i="26"/>
  <c r="T22" i="26"/>
  <c r="S22" i="26"/>
  <c r="T21" i="26"/>
  <c r="U21" i="26" s="1"/>
  <c r="S21" i="26"/>
  <c r="T20" i="26"/>
  <c r="S20" i="26"/>
  <c r="U20" i="26" s="1"/>
  <c r="T19" i="26"/>
  <c r="S19" i="26"/>
  <c r="T18" i="26"/>
  <c r="S18" i="26"/>
  <c r="T17" i="26"/>
  <c r="U17" i="26" s="1"/>
  <c r="S17" i="26"/>
  <c r="T16" i="26"/>
  <c r="S16" i="26"/>
  <c r="U16" i="26" s="1"/>
  <c r="T15" i="26"/>
  <c r="S15" i="26"/>
  <c r="T14" i="26"/>
  <c r="S14" i="26"/>
  <c r="T13" i="26"/>
  <c r="U13" i="26" s="1"/>
  <c r="S13" i="26"/>
  <c r="T12" i="26"/>
  <c r="S12" i="26"/>
  <c r="U12" i="26" s="1"/>
  <c r="T11" i="26"/>
  <c r="S11" i="26"/>
  <c r="T10" i="26"/>
  <c r="D10" i="26"/>
  <c r="C10" i="26"/>
  <c r="B10" i="26"/>
  <c r="R35" i="25"/>
  <c r="P35" i="25"/>
  <c r="O35" i="25"/>
  <c r="N35" i="25"/>
  <c r="M35" i="25"/>
  <c r="L35" i="25"/>
  <c r="K35" i="25"/>
  <c r="J35" i="25"/>
  <c r="I35" i="25"/>
  <c r="H35" i="25"/>
  <c r="G35" i="25"/>
  <c r="T34" i="25"/>
  <c r="S34" i="25"/>
  <c r="T33" i="25"/>
  <c r="S33" i="25"/>
  <c r="T32" i="25"/>
  <c r="S32" i="25"/>
  <c r="T31" i="25"/>
  <c r="S31" i="25"/>
  <c r="T30" i="25"/>
  <c r="S30" i="25"/>
  <c r="T29" i="25"/>
  <c r="S29" i="25"/>
  <c r="T28" i="25"/>
  <c r="S28" i="25"/>
  <c r="T27" i="25"/>
  <c r="S27" i="25"/>
  <c r="T26" i="25"/>
  <c r="S26" i="25"/>
  <c r="T25" i="25"/>
  <c r="S25" i="25"/>
  <c r="T24" i="25"/>
  <c r="S24" i="25"/>
  <c r="T23" i="25"/>
  <c r="S23" i="25"/>
  <c r="T22" i="25"/>
  <c r="S22" i="25"/>
  <c r="T21" i="25"/>
  <c r="S21" i="25"/>
  <c r="T20" i="25"/>
  <c r="S20" i="25"/>
  <c r="T19" i="25"/>
  <c r="S19" i="25"/>
  <c r="T18" i="25"/>
  <c r="S18" i="25"/>
  <c r="T17" i="25"/>
  <c r="S17" i="25"/>
  <c r="T16" i="25"/>
  <c r="S16" i="25"/>
  <c r="T15" i="25"/>
  <c r="S15" i="25"/>
  <c r="T14" i="25"/>
  <c r="S14" i="25"/>
  <c r="T13" i="25"/>
  <c r="S13" i="25"/>
  <c r="T12" i="25"/>
  <c r="S12" i="25"/>
  <c r="T11" i="25"/>
  <c r="S11" i="25"/>
  <c r="T10" i="25"/>
  <c r="S10" i="25"/>
  <c r="D10" i="25"/>
  <c r="C10" i="25"/>
  <c r="B10" i="25"/>
  <c r="R35" i="24"/>
  <c r="P35" i="24"/>
  <c r="O35" i="24"/>
  <c r="N35" i="24"/>
  <c r="M35" i="24"/>
  <c r="L35" i="24"/>
  <c r="K35" i="24"/>
  <c r="J35" i="24"/>
  <c r="I35" i="24"/>
  <c r="H35" i="24"/>
  <c r="G35" i="24"/>
  <c r="T10" i="24"/>
  <c r="S10" i="24"/>
  <c r="D10" i="24"/>
  <c r="C10" i="24"/>
  <c r="B10" i="24"/>
  <c r="R35" i="23"/>
  <c r="P35" i="23"/>
  <c r="O35" i="23"/>
  <c r="N35" i="23"/>
  <c r="M35" i="23"/>
  <c r="L35" i="23"/>
  <c r="K35" i="23"/>
  <c r="J35" i="23"/>
  <c r="I35" i="23"/>
  <c r="H35" i="23"/>
  <c r="G35" i="23"/>
  <c r="D10" i="23"/>
  <c r="C10" i="23"/>
  <c r="B10" i="23"/>
  <c r="D10" i="22"/>
  <c r="C10" i="22"/>
  <c r="B10" i="22"/>
  <c r="R35" i="21"/>
  <c r="P35" i="21"/>
  <c r="O35" i="21"/>
  <c r="N35" i="21"/>
  <c r="M35" i="21"/>
  <c r="L35" i="21"/>
  <c r="K35" i="21"/>
  <c r="T34" i="21"/>
  <c r="S34" i="21"/>
  <c r="T33" i="21"/>
  <c r="S33" i="21"/>
  <c r="T32" i="21"/>
  <c r="S32" i="21"/>
  <c r="T31" i="21"/>
  <c r="S31" i="21"/>
  <c r="T30" i="21"/>
  <c r="S30" i="21"/>
  <c r="T29" i="21"/>
  <c r="S29" i="21"/>
  <c r="T28" i="21"/>
  <c r="S28" i="21"/>
  <c r="T27" i="21"/>
  <c r="S27" i="21"/>
  <c r="T26" i="21"/>
  <c r="S26" i="21"/>
  <c r="T25" i="21"/>
  <c r="S25" i="21"/>
  <c r="T24" i="21"/>
  <c r="S24" i="21"/>
  <c r="T23" i="21"/>
  <c r="S23" i="21"/>
  <c r="T22" i="21"/>
  <c r="S22" i="21"/>
  <c r="T21" i="21"/>
  <c r="S21" i="21"/>
  <c r="T20" i="21"/>
  <c r="S20" i="21"/>
  <c r="T19" i="21"/>
  <c r="S19" i="21"/>
  <c r="T18" i="21"/>
  <c r="S18" i="21"/>
  <c r="T17" i="21"/>
  <c r="S17" i="21"/>
  <c r="T16" i="21"/>
  <c r="S16" i="21"/>
  <c r="T15" i="21"/>
  <c r="S15" i="21"/>
  <c r="T14" i="21"/>
  <c r="S14" i="21"/>
  <c r="T13" i="21"/>
  <c r="S13" i="21"/>
  <c r="T12" i="21"/>
  <c r="S12" i="21"/>
  <c r="T11" i="21"/>
  <c r="S11" i="21"/>
  <c r="T10" i="21"/>
  <c r="S10" i="21"/>
  <c r="D10" i="21"/>
  <c r="C10" i="21"/>
  <c r="B10" i="21"/>
  <c r="R35" i="20"/>
  <c r="P35" i="20"/>
  <c r="O35" i="20"/>
  <c r="N35" i="20"/>
  <c r="M35" i="20"/>
  <c r="L35" i="20"/>
  <c r="K35" i="20"/>
  <c r="J35" i="20"/>
  <c r="I35" i="20"/>
  <c r="H35" i="20"/>
  <c r="G35" i="20"/>
  <c r="T34" i="20"/>
  <c r="T33" i="20"/>
  <c r="S33" i="20"/>
  <c r="T32" i="20"/>
  <c r="S32" i="20"/>
  <c r="T31" i="20"/>
  <c r="S31" i="20"/>
  <c r="T30" i="20"/>
  <c r="S30" i="20"/>
  <c r="T29" i="20"/>
  <c r="S29" i="20"/>
  <c r="T28" i="20"/>
  <c r="U28" i="20" s="1"/>
  <c r="T27" i="20"/>
  <c r="S27" i="20"/>
  <c r="T26" i="20"/>
  <c r="S26" i="20"/>
  <c r="T25" i="20"/>
  <c r="S25" i="20"/>
  <c r="T24" i="20"/>
  <c r="S24" i="20"/>
  <c r="T23" i="20"/>
  <c r="S23" i="20"/>
  <c r="T22" i="20"/>
  <c r="S22" i="20"/>
  <c r="T21" i="20"/>
  <c r="S21" i="20"/>
  <c r="T20" i="20"/>
  <c r="S20" i="20"/>
  <c r="T19" i="20"/>
  <c r="S19" i="20"/>
  <c r="T18" i="20"/>
  <c r="S18" i="20"/>
  <c r="T17" i="20"/>
  <c r="S17" i="20"/>
  <c r="T16" i="20"/>
  <c r="S16" i="20"/>
  <c r="T15" i="20"/>
  <c r="S15" i="20"/>
  <c r="T14" i="20"/>
  <c r="S14" i="20"/>
  <c r="T13" i="20"/>
  <c r="S13" i="20"/>
  <c r="T12" i="20"/>
  <c r="S12" i="20"/>
  <c r="T11" i="20"/>
  <c r="S11" i="20"/>
  <c r="T10" i="20"/>
  <c r="S10" i="20"/>
  <c r="D10" i="20"/>
  <c r="C10" i="20"/>
  <c r="B10" i="20"/>
  <c r="R35" i="19"/>
  <c r="P35" i="19"/>
  <c r="O35" i="19"/>
  <c r="N35" i="19"/>
  <c r="M35" i="19"/>
  <c r="L35" i="19"/>
  <c r="K35" i="19"/>
  <c r="J35" i="19"/>
  <c r="I35" i="19"/>
  <c r="H35" i="19"/>
  <c r="G35" i="19"/>
  <c r="T34" i="19"/>
  <c r="S34" i="19"/>
  <c r="T33" i="19"/>
  <c r="S33" i="19"/>
  <c r="T32" i="19"/>
  <c r="S32" i="19"/>
  <c r="T31" i="19"/>
  <c r="S31" i="19"/>
  <c r="T30" i="19"/>
  <c r="S30" i="19"/>
  <c r="T29" i="19"/>
  <c r="S29" i="19"/>
  <c r="T28" i="19"/>
  <c r="S28" i="19"/>
  <c r="T27" i="19"/>
  <c r="S27" i="19"/>
  <c r="T26" i="19"/>
  <c r="S26" i="19"/>
  <c r="T25" i="19"/>
  <c r="S25" i="19"/>
  <c r="T24" i="19"/>
  <c r="S24" i="19"/>
  <c r="T23" i="19"/>
  <c r="S23" i="19"/>
  <c r="T22" i="19"/>
  <c r="S22" i="19"/>
  <c r="T21" i="19"/>
  <c r="S21" i="19"/>
  <c r="T20" i="19"/>
  <c r="S20" i="19"/>
  <c r="T19" i="19"/>
  <c r="S19" i="19"/>
  <c r="T18" i="19"/>
  <c r="S18" i="19"/>
  <c r="T17" i="19"/>
  <c r="S17" i="19"/>
  <c r="T16" i="19"/>
  <c r="U16" i="19" s="1"/>
  <c r="T15" i="19"/>
  <c r="S15" i="19"/>
  <c r="T14" i="19"/>
  <c r="S14" i="19"/>
  <c r="T13" i="19"/>
  <c r="S13" i="19"/>
  <c r="T12" i="19"/>
  <c r="S12" i="19"/>
  <c r="T11" i="19"/>
  <c r="S11" i="19"/>
  <c r="D10" i="19"/>
  <c r="C10" i="19"/>
  <c r="B10" i="19"/>
  <c r="B9" i="9"/>
  <c r="C9" i="9"/>
  <c r="B10" i="9"/>
  <c r="C10" i="9"/>
  <c r="B11" i="9"/>
  <c r="C11" i="9"/>
  <c r="B12" i="9"/>
  <c r="C12" i="9"/>
  <c r="B13" i="9"/>
  <c r="C13" i="9"/>
  <c r="B14" i="9"/>
  <c r="C14" i="9"/>
  <c r="B15" i="9"/>
  <c r="C15" i="9"/>
  <c r="B16" i="9"/>
  <c r="C16" i="9"/>
  <c r="B17" i="9"/>
  <c r="C17" i="9"/>
  <c r="B18" i="9"/>
  <c r="C18" i="9"/>
  <c r="B19" i="9"/>
  <c r="C19" i="9"/>
  <c r="B20" i="9"/>
  <c r="C20" i="9"/>
  <c r="B21" i="9"/>
  <c r="C21" i="9"/>
  <c r="B22" i="9"/>
  <c r="C22" i="9"/>
  <c r="B23" i="9"/>
  <c r="C23" i="9"/>
  <c r="B24" i="9"/>
  <c r="C24" i="9"/>
  <c r="B25" i="9"/>
  <c r="C25" i="9"/>
  <c r="B26" i="9"/>
  <c r="C26" i="9"/>
  <c r="B27" i="9"/>
  <c r="C27" i="9"/>
  <c r="B28" i="9"/>
  <c r="C28" i="9"/>
  <c r="B29" i="9"/>
  <c r="C29" i="9"/>
  <c r="B30" i="9"/>
  <c r="C30" i="9"/>
  <c r="B31" i="9"/>
  <c r="C31" i="9"/>
  <c r="B32" i="9"/>
  <c r="C32" i="9"/>
  <c r="D8" i="9"/>
  <c r="C8" i="9"/>
  <c r="B8" i="1"/>
  <c r="B8" i="9"/>
  <c r="B9" i="1"/>
  <c r="C9" i="1"/>
  <c r="D9" i="1"/>
  <c r="B10" i="1"/>
  <c r="C10" i="1"/>
  <c r="D10" i="1"/>
  <c r="B11" i="1"/>
  <c r="C11" i="1"/>
  <c r="D11" i="1"/>
  <c r="B12" i="1"/>
  <c r="C12" i="1"/>
  <c r="D12" i="1"/>
  <c r="B13" i="1"/>
  <c r="C13" i="1"/>
  <c r="D13" i="1"/>
  <c r="B14" i="1"/>
  <c r="C14" i="1"/>
  <c r="D14" i="1"/>
  <c r="B15" i="1"/>
  <c r="C15" i="1"/>
  <c r="D15" i="1"/>
  <c r="B16" i="1"/>
  <c r="C16" i="1"/>
  <c r="D16" i="1"/>
  <c r="B17" i="1"/>
  <c r="C17" i="1"/>
  <c r="D17" i="1"/>
  <c r="B18" i="1"/>
  <c r="C18" i="1"/>
  <c r="D18" i="1"/>
  <c r="B19" i="1"/>
  <c r="C19" i="1"/>
  <c r="D19" i="1"/>
  <c r="B20" i="1"/>
  <c r="C20" i="1"/>
  <c r="D20" i="1"/>
  <c r="B21" i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30" i="1"/>
  <c r="C30" i="1"/>
  <c r="D30" i="1"/>
  <c r="B31" i="1"/>
  <c r="C31" i="1"/>
  <c r="D31" i="1"/>
  <c r="B32" i="1"/>
  <c r="C32" i="1"/>
  <c r="D32" i="1"/>
  <c r="C8" i="1"/>
  <c r="C10" i="8"/>
  <c r="D10" i="8"/>
  <c r="L33" i="48" l="1"/>
  <c r="U29" i="20"/>
  <c r="U33" i="20"/>
  <c r="U13" i="25"/>
  <c r="U17" i="25"/>
  <c r="U21" i="25"/>
  <c r="U25" i="25"/>
  <c r="U29" i="25"/>
  <c r="U33" i="25"/>
  <c r="U13" i="20"/>
  <c r="T35" i="26"/>
  <c r="T35" i="27"/>
  <c r="T14" i="30"/>
  <c r="T18" i="30"/>
  <c r="T22" i="30"/>
  <c r="T26" i="30"/>
  <c r="T30" i="30"/>
  <c r="T34" i="30"/>
  <c r="U21" i="20"/>
  <c r="U25" i="20"/>
  <c r="U12" i="19"/>
  <c r="U14" i="19"/>
  <c r="U18" i="19"/>
  <c r="U20" i="19"/>
  <c r="U22" i="19"/>
  <c r="U24" i="19"/>
  <c r="U26" i="19"/>
  <c r="U28" i="19"/>
  <c r="U30" i="19"/>
  <c r="U34" i="19"/>
  <c r="T35" i="25"/>
  <c r="T17" i="30"/>
  <c r="T19" i="30"/>
  <c r="T21" i="30"/>
  <c r="T23" i="30"/>
  <c r="T25" i="30"/>
  <c r="T27" i="30"/>
  <c r="T29" i="30"/>
  <c r="T31" i="30"/>
  <c r="T33" i="30"/>
  <c r="U12" i="31"/>
  <c r="U16" i="31"/>
  <c r="U20" i="31"/>
  <c r="U24" i="31"/>
  <c r="U28" i="31"/>
  <c r="U32" i="31"/>
  <c r="U13" i="19"/>
  <c r="U17" i="19"/>
  <c r="U21" i="19"/>
  <c r="U25" i="19"/>
  <c r="U29" i="19"/>
  <c r="U33" i="19"/>
  <c r="U12" i="27"/>
  <c r="U16" i="27"/>
  <c r="U20" i="27"/>
  <c r="U24" i="27"/>
  <c r="U28" i="27"/>
  <c r="U32" i="27"/>
  <c r="U12" i="25"/>
  <c r="U16" i="25"/>
  <c r="U20" i="25"/>
  <c r="U24" i="25"/>
  <c r="U28" i="25"/>
  <c r="U32" i="25"/>
  <c r="U28" i="21"/>
  <c r="U32" i="21"/>
  <c r="U12" i="20"/>
  <c r="U16" i="20"/>
  <c r="U20" i="20"/>
  <c r="U24" i="20"/>
  <c r="U32" i="20"/>
  <c r="J33" i="47"/>
  <c r="H33" i="47"/>
  <c r="H33" i="48"/>
  <c r="J33" i="48"/>
  <c r="G33" i="48"/>
  <c r="I33" i="48"/>
  <c r="F33" i="48"/>
  <c r="S35" i="19"/>
  <c r="G33" i="1"/>
  <c r="I33" i="9"/>
  <c r="I33" i="1"/>
  <c r="L33" i="9"/>
  <c r="G33" i="9"/>
  <c r="J33" i="1"/>
  <c r="K31" i="1"/>
  <c r="K31" i="47" s="1"/>
  <c r="K27" i="1"/>
  <c r="K27" i="47" s="1"/>
  <c r="K23" i="1"/>
  <c r="K23" i="47" s="1"/>
  <c r="K15" i="1"/>
  <c r="K15" i="47" s="1"/>
  <c r="K11" i="1"/>
  <c r="K11" i="47" s="1"/>
  <c r="H33" i="1"/>
  <c r="M31" i="9"/>
  <c r="M31" i="48" s="1"/>
  <c r="M29" i="9"/>
  <c r="M29" i="48" s="1"/>
  <c r="M27" i="9"/>
  <c r="M27" i="48" s="1"/>
  <c r="M25" i="9"/>
  <c r="M25" i="48" s="1"/>
  <c r="M23" i="9"/>
  <c r="M23" i="48" s="1"/>
  <c r="M21" i="9"/>
  <c r="M21" i="48" s="1"/>
  <c r="M19" i="9"/>
  <c r="M19" i="48" s="1"/>
  <c r="F18" i="49" s="1"/>
  <c r="M17" i="9"/>
  <c r="M17" i="48" s="1"/>
  <c r="M15" i="9"/>
  <c r="M15" i="48" s="1"/>
  <c r="M13" i="9"/>
  <c r="M13" i="48" s="1"/>
  <c r="M11" i="9"/>
  <c r="M11" i="48" s="1"/>
  <c r="K30" i="1"/>
  <c r="K30" i="47" s="1"/>
  <c r="K26" i="1"/>
  <c r="K26" i="47" s="1"/>
  <c r="K22" i="1"/>
  <c r="K22" i="47" s="1"/>
  <c r="K18" i="1"/>
  <c r="K18" i="47" s="1"/>
  <c r="K14" i="1"/>
  <c r="K14" i="47" s="1"/>
  <c r="K10" i="1"/>
  <c r="K10" i="47" s="1"/>
  <c r="J33" i="9"/>
  <c r="K29" i="1"/>
  <c r="K29" i="47" s="1"/>
  <c r="K25" i="1"/>
  <c r="K25" i="47" s="1"/>
  <c r="F24" i="49" s="1"/>
  <c r="K21" i="1"/>
  <c r="K21" i="47" s="1"/>
  <c r="K17" i="1"/>
  <c r="K17" i="47" s="1"/>
  <c r="K13" i="1"/>
  <c r="K9" i="1"/>
  <c r="K9" i="47" s="1"/>
  <c r="M32" i="9"/>
  <c r="M32" i="48" s="1"/>
  <c r="M30" i="9"/>
  <c r="M30" i="48" s="1"/>
  <c r="M28" i="9"/>
  <c r="M28" i="48" s="1"/>
  <c r="M26" i="9"/>
  <c r="M26" i="48" s="1"/>
  <c r="M24" i="9"/>
  <c r="M24" i="48" s="1"/>
  <c r="M22" i="9"/>
  <c r="M22" i="48" s="1"/>
  <c r="M20" i="9"/>
  <c r="M20" i="48" s="1"/>
  <c r="M18" i="9"/>
  <c r="M18" i="48" s="1"/>
  <c r="M16" i="9"/>
  <c r="M16" i="48" s="1"/>
  <c r="M14" i="9"/>
  <c r="M14" i="48" s="1"/>
  <c r="M12" i="9"/>
  <c r="M12" i="48" s="1"/>
  <c r="M10" i="9"/>
  <c r="M10" i="48" s="1"/>
  <c r="F33" i="1"/>
  <c r="K8" i="1"/>
  <c r="K8" i="47" s="1"/>
  <c r="K32" i="1"/>
  <c r="K28" i="1"/>
  <c r="K24" i="1"/>
  <c r="K24" i="47" s="1"/>
  <c r="K20" i="1"/>
  <c r="K20" i="47" s="1"/>
  <c r="K16" i="1"/>
  <c r="K16" i="47" s="1"/>
  <c r="K12" i="1"/>
  <c r="M8" i="9"/>
  <c r="M8" i="48" s="1"/>
  <c r="F33" i="9"/>
  <c r="H33" i="9"/>
  <c r="M9" i="9"/>
  <c r="M9" i="48" s="1"/>
  <c r="U12" i="21"/>
  <c r="U16" i="21"/>
  <c r="U20" i="21"/>
  <c r="U24" i="21"/>
  <c r="U10" i="24"/>
  <c r="U35" i="24" s="1"/>
  <c r="S35" i="30"/>
  <c r="T11" i="30"/>
  <c r="T13" i="30"/>
  <c r="T15" i="30"/>
  <c r="U12" i="28"/>
  <c r="U14" i="28"/>
  <c r="U16" i="28"/>
  <c r="U18" i="28"/>
  <c r="U20" i="28"/>
  <c r="U22" i="28"/>
  <c r="U24" i="28"/>
  <c r="U26" i="28"/>
  <c r="U28" i="28"/>
  <c r="U30" i="28"/>
  <c r="U32" i="28"/>
  <c r="U34" i="28"/>
  <c r="U11" i="28"/>
  <c r="U13" i="28"/>
  <c r="U15" i="28"/>
  <c r="U17" i="28"/>
  <c r="U19" i="28"/>
  <c r="U21" i="28"/>
  <c r="U23" i="28"/>
  <c r="U25" i="28"/>
  <c r="U29" i="28"/>
  <c r="U31" i="28"/>
  <c r="U33" i="28"/>
  <c r="T35" i="28"/>
  <c r="U27" i="28"/>
  <c r="T35" i="31"/>
  <c r="T35" i="21"/>
  <c r="U17" i="20"/>
  <c r="T35" i="20"/>
  <c r="S35" i="32"/>
  <c r="T12" i="32"/>
  <c r="T14" i="32"/>
  <c r="T16" i="32"/>
  <c r="T18" i="32"/>
  <c r="T20" i="32"/>
  <c r="T22" i="32"/>
  <c r="T24" i="32"/>
  <c r="T26" i="32"/>
  <c r="T28" i="32"/>
  <c r="T30" i="32"/>
  <c r="T32" i="32"/>
  <c r="T34" i="32"/>
  <c r="T11" i="32"/>
  <c r="T13" i="32"/>
  <c r="T15" i="32"/>
  <c r="T17" i="32"/>
  <c r="T19" i="32"/>
  <c r="T21" i="32"/>
  <c r="T23" i="32"/>
  <c r="T25" i="32"/>
  <c r="T27" i="32"/>
  <c r="T29" i="32"/>
  <c r="T31" i="32"/>
  <c r="T33" i="32"/>
  <c r="T13" i="29"/>
  <c r="T17" i="29"/>
  <c r="T21" i="29"/>
  <c r="T25" i="29"/>
  <c r="T29" i="29"/>
  <c r="T33" i="29"/>
  <c r="T14" i="29"/>
  <c r="T18" i="29"/>
  <c r="T22" i="29"/>
  <c r="T26" i="29"/>
  <c r="T30" i="29"/>
  <c r="T34" i="29"/>
  <c r="S36" i="29"/>
  <c r="U11" i="26"/>
  <c r="U15" i="26"/>
  <c r="U23" i="26"/>
  <c r="U31" i="26"/>
  <c r="U19" i="26"/>
  <c r="U27" i="26"/>
  <c r="S35" i="26"/>
  <c r="U14" i="26"/>
  <c r="U18" i="26"/>
  <c r="U22" i="26"/>
  <c r="U26" i="26"/>
  <c r="U30" i="26"/>
  <c r="U34" i="26"/>
  <c r="U23" i="25"/>
  <c r="U11" i="25"/>
  <c r="U15" i="25"/>
  <c r="U19" i="25"/>
  <c r="U27" i="25"/>
  <c r="U31" i="25"/>
  <c r="S35" i="25"/>
  <c r="U14" i="25"/>
  <c r="U18" i="25"/>
  <c r="U22" i="25"/>
  <c r="U26" i="25"/>
  <c r="U30" i="25"/>
  <c r="U34" i="25"/>
  <c r="U35" i="23"/>
  <c r="U11" i="21"/>
  <c r="U15" i="21"/>
  <c r="U19" i="21"/>
  <c r="U23" i="21"/>
  <c r="U27" i="21"/>
  <c r="U31" i="21"/>
  <c r="S35" i="21"/>
  <c r="U13" i="21"/>
  <c r="U14" i="21"/>
  <c r="U17" i="21"/>
  <c r="U18" i="21"/>
  <c r="U21" i="21"/>
  <c r="U22" i="21"/>
  <c r="U25" i="21"/>
  <c r="U26" i="21"/>
  <c r="U29" i="21"/>
  <c r="U30" i="21"/>
  <c r="U33" i="21"/>
  <c r="U34" i="21"/>
  <c r="U11" i="20"/>
  <c r="U15" i="20"/>
  <c r="U19" i="20"/>
  <c r="U23" i="20"/>
  <c r="U27" i="20"/>
  <c r="U31" i="20"/>
  <c r="S35" i="20"/>
  <c r="U14" i="20"/>
  <c r="U18" i="20"/>
  <c r="U22" i="20"/>
  <c r="U26" i="20"/>
  <c r="U30" i="20"/>
  <c r="U34" i="20"/>
  <c r="U11" i="27"/>
  <c r="U19" i="27"/>
  <c r="U23" i="27"/>
  <c r="U27" i="27"/>
  <c r="U31" i="27"/>
  <c r="U15" i="27"/>
  <c r="S35" i="27"/>
  <c r="U14" i="27"/>
  <c r="U18" i="27"/>
  <c r="U22" i="27"/>
  <c r="U26" i="27"/>
  <c r="U30" i="27"/>
  <c r="U34" i="27"/>
  <c r="T12" i="30"/>
  <c r="T16" i="30"/>
  <c r="T20" i="30"/>
  <c r="T24" i="30"/>
  <c r="T28" i="30"/>
  <c r="T32" i="30"/>
  <c r="T12" i="29"/>
  <c r="T20" i="29"/>
  <c r="T24" i="29"/>
  <c r="T28" i="29"/>
  <c r="T16" i="29"/>
  <c r="T32" i="29"/>
  <c r="R36" i="29"/>
  <c r="T15" i="29"/>
  <c r="T19" i="29"/>
  <c r="T23" i="29"/>
  <c r="T27" i="29"/>
  <c r="T31" i="29"/>
  <c r="T35" i="29"/>
  <c r="U11" i="31"/>
  <c r="U23" i="31"/>
  <c r="U15" i="31"/>
  <c r="U19" i="31"/>
  <c r="U27" i="31"/>
  <c r="U31" i="31"/>
  <c r="S35" i="31"/>
  <c r="U13" i="31"/>
  <c r="U14" i="31"/>
  <c r="U17" i="31"/>
  <c r="U18" i="31"/>
  <c r="U21" i="31"/>
  <c r="U22" i="31"/>
  <c r="U25" i="31"/>
  <c r="U26" i="31"/>
  <c r="U29" i="31"/>
  <c r="U30" i="31"/>
  <c r="U33" i="31"/>
  <c r="U34" i="31"/>
  <c r="U32" i="19"/>
  <c r="U11" i="19"/>
  <c r="U15" i="19"/>
  <c r="U19" i="19"/>
  <c r="U23" i="19"/>
  <c r="U27" i="19"/>
  <c r="U31" i="19"/>
  <c r="T10" i="32"/>
  <c r="R35" i="32"/>
  <c r="U10" i="31"/>
  <c r="T10" i="30"/>
  <c r="R35" i="30"/>
  <c r="T11" i="29"/>
  <c r="U10" i="28"/>
  <c r="S35" i="28"/>
  <c r="U10" i="27"/>
  <c r="U10" i="26"/>
  <c r="U10" i="25"/>
  <c r="S35" i="24"/>
  <c r="T35" i="24"/>
  <c r="S35" i="23"/>
  <c r="T35" i="23"/>
  <c r="V35" i="22"/>
  <c r="U10" i="21"/>
  <c r="U10" i="20"/>
  <c r="T35" i="19"/>
  <c r="R35" i="8"/>
  <c r="P35" i="8"/>
  <c r="O35" i="8"/>
  <c r="N35" i="8"/>
  <c r="M35" i="8"/>
  <c r="L35" i="8"/>
  <c r="K35" i="8"/>
  <c r="J35" i="8"/>
  <c r="B10" i="8"/>
  <c r="U35" i="19" l="1"/>
  <c r="F23" i="49"/>
  <c r="F16" i="49"/>
  <c r="U35" i="26"/>
  <c r="F15" i="49"/>
  <c r="F28" i="49"/>
  <c r="F20" i="49"/>
  <c r="U35" i="25"/>
  <c r="F19" i="49"/>
  <c r="K32" i="47"/>
  <c r="F31" i="49" s="1"/>
  <c r="K13" i="47"/>
  <c r="F12" i="49" s="1"/>
  <c r="F17" i="49"/>
  <c r="F25" i="49"/>
  <c r="F10" i="49"/>
  <c r="F22" i="49"/>
  <c r="F30" i="49"/>
  <c r="K12" i="47"/>
  <c r="F11" i="49" s="1"/>
  <c r="K28" i="47"/>
  <c r="F27" i="49" s="1"/>
  <c r="F13" i="49"/>
  <c r="F21" i="49"/>
  <c r="F29" i="49"/>
  <c r="F14" i="49"/>
  <c r="F26" i="49"/>
  <c r="F8" i="49"/>
  <c r="M33" i="48"/>
  <c r="F9" i="49"/>
  <c r="F7" i="49"/>
  <c r="F33" i="47"/>
  <c r="I33" i="47"/>
  <c r="F9" i="10"/>
  <c r="G33" i="47"/>
  <c r="K33" i="1"/>
  <c r="M33" i="9"/>
  <c r="F21" i="10"/>
  <c r="T35" i="30"/>
  <c r="U35" i="28"/>
  <c r="U35" i="21"/>
  <c r="U35" i="20"/>
  <c r="T35" i="32"/>
  <c r="T36" i="29"/>
  <c r="U35" i="27"/>
  <c r="U35" i="31"/>
  <c r="F17" i="10"/>
  <c r="F13" i="10"/>
  <c r="F25" i="10"/>
  <c r="F16" i="10"/>
  <c r="F29" i="10"/>
  <c r="F24" i="10"/>
  <c r="F19" i="10"/>
  <c r="F8" i="10"/>
  <c r="F20" i="10"/>
  <c r="F31" i="10"/>
  <c r="F10" i="10"/>
  <c r="F18" i="10"/>
  <c r="F26" i="10"/>
  <c r="F12" i="10"/>
  <c r="F27" i="10"/>
  <c r="F23" i="10"/>
  <c r="F14" i="10"/>
  <c r="F22" i="10"/>
  <c r="F30" i="10"/>
  <c r="F15" i="10"/>
  <c r="F11" i="10"/>
  <c r="F28" i="10"/>
  <c r="K33" i="47" l="1"/>
  <c r="F32" i="49"/>
  <c r="F7" i="10"/>
  <c r="F32" i="10" s="1"/>
</calcChain>
</file>

<file path=xl/sharedStrings.xml><?xml version="1.0" encoding="utf-8"?>
<sst xmlns="http://schemas.openxmlformats.org/spreadsheetml/2006/main" count="840" uniqueCount="135">
  <si>
    <t>должность</t>
  </si>
  <si>
    <t>ставка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</si>
  <si>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</si>
  <si>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</si>
  <si>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</si>
  <si>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</si>
  <si>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</si>
  <si>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</si>
  <si>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</si>
  <si>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</si>
  <si>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</si>
  <si>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</si>
  <si>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</si>
  <si>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итого за год</t>
  </si>
  <si>
    <t>зав.кафедрой</t>
  </si>
  <si>
    <t>доцент</t>
  </si>
  <si>
    <t>ассистент</t>
  </si>
  <si>
    <t>ассистент внутр.сов.</t>
  </si>
  <si>
    <t>ассистент внеш.сов</t>
  </si>
  <si>
    <t>уч.степень</t>
  </si>
  <si>
    <t>ИТОГО</t>
  </si>
  <si>
    <t>ИТОГО:</t>
  </si>
  <si>
    <t>факультет</t>
  </si>
  <si>
    <t>кафедра</t>
  </si>
  <si>
    <t>по кафедре</t>
  </si>
  <si>
    <t>итого за учебный год</t>
  </si>
  <si>
    <t>ст.преподаватель</t>
  </si>
  <si>
    <t>преподаватель</t>
  </si>
  <si>
    <t>доктор наук</t>
  </si>
  <si>
    <t>без степени</t>
  </si>
  <si>
    <t>Обязательно заполнить!!!!</t>
  </si>
  <si>
    <t>№ п/п</t>
  </si>
  <si>
    <t>осенний семестр</t>
  </si>
  <si>
    <t>итого за весенний семестр</t>
  </si>
  <si>
    <t>весенний семестр</t>
  </si>
  <si>
    <t>итого за осенний семестр</t>
  </si>
  <si>
    <t>итого за весеннийсеместр</t>
  </si>
  <si>
    <t>профессор</t>
  </si>
  <si>
    <t>доцент внеш.сов.</t>
  </si>
  <si>
    <t>преподаватель внутр.сов.</t>
  </si>
  <si>
    <t>преподаватель внеш.сов.</t>
  </si>
  <si>
    <t>кандидат наук</t>
  </si>
  <si>
    <t>доктор наук, профессор</t>
  </si>
  <si>
    <t>доктор наук, доцент</t>
  </si>
  <si>
    <t>кандидат наук, доцент</t>
  </si>
  <si>
    <t>ученая степень, звание</t>
  </si>
  <si>
    <t>31.05.01 Лечебное дело</t>
  </si>
  <si>
    <t xml:space="preserve">31.05.02 Педиатрия  </t>
  </si>
  <si>
    <t>31.05.03 Стоматология</t>
  </si>
  <si>
    <t>32.05.01 Медико-профилактическое дело</t>
  </si>
  <si>
    <t xml:space="preserve">33.05.01 Фармация </t>
  </si>
  <si>
    <t xml:space="preserve">19.03.01 Биотехнология </t>
  </si>
  <si>
    <t xml:space="preserve">18.03.01 Химическая технология </t>
  </si>
  <si>
    <t xml:space="preserve">37.05.01 Клиническая психология </t>
  </si>
  <si>
    <t xml:space="preserve">38.03.01 Экономика </t>
  </si>
  <si>
    <t xml:space="preserve">38.03.02 Менеджмент </t>
  </si>
  <si>
    <t xml:space="preserve">39.03.02 Социальная работа </t>
  </si>
  <si>
    <t>(специальность/направление подготовки)</t>
  </si>
  <si>
    <t>Ф.И.О.</t>
  </si>
  <si>
    <t>Должность</t>
  </si>
  <si>
    <t>Уч.степень, ученое звание</t>
  </si>
  <si>
    <t>Ставка</t>
  </si>
  <si>
    <t>Дисциплины</t>
  </si>
  <si>
    <t>Специальность/направление подготовки</t>
  </si>
  <si>
    <t>Уч.степень, уч.звание</t>
  </si>
  <si>
    <t>Преподаваемые дисциплины</t>
  </si>
  <si>
    <t>Кафедра</t>
  </si>
  <si>
    <t>учебный год</t>
  </si>
  <si>
    <t>специальность</t>
  </si>
  <si>
    <t>отчет за</t>
  </si>
  <si>
    <t>ОТЧЕТ за</t>
  </si>
  <si>
    <t>отчет  за осенний семестр  (ФПО)</t>
  </si>
  <si>
    <t>отчет  за весенний  семестр (ФПО)</t>
  </si>
  <si>
    <t>Дисциплины. Базовая часть (1 год обучения)</t>
  </si>
  <si>
    <t>Дисциплины. Базовая часть (2 год обучения)</t>
  </si>
  <si>
    <t>Обязательные дисциплины.Вариативная часть (1 год обучения)</t>
  </si>
  <si>
    <t>Обязательные дисциплины. Вариативная часть (2 год обучения)</t>
  </si>
  <si>
    <t xml:space="preserve">Дисциплины по выбору. Вариативная часть </t>
  </si>
  <si>
    <t>Практика (1 год обучения)</t>
  </si>
  <si>
    <t>Практика (2 год обучения)</t>
  </si>
  <si>
    <t xml:space="preserve">Курсанты </t>
  </si>
  <si>
    <t>отчет  за осенний семестр (студенты)</t>
  </si>
  <si>
    <t>отчет  за весенний  семестр  (студенты)</t>
  </si>
  <si>
    <t>отчет  за осенний семестр (общий)</t>
  </si>
  <si>
    <t>отчет  за весенний  семестр (общий)</t>
  </si>
  <si>
    <t>учебный год (общий)</t>
  </si>
  <si>
    <t>Раздел учебного плана</t>
  </si>
  <si>
    <t>студенты</t>
  </si>
  <si>
    <t>дисциплина</t>
  </si>
  <si>
    <t>Дисциплина. Базовая часть</t>
  </si>
  <si>
    <t>Обязательная дисциплина. Вариативная часть</t>
  </si>
  <si>
    <t>Дисциплина по выбору. Вариативная часть</t>
  </si>
  <si>
    <t>Национальный проект здравоохранения</t>
  </si>
  <si>
    <t>31.05.01 Лечебное дело (Международный медицинский институт р/яз)</t>
  </si>
  <si>
    <t>31.05.01 Лечебное дело (Международный медицинский институт англ/яз)</t>
  </si>
  <si>
    <t>31.05.03 Стоматология (Международный медицинский институт)</t>
  </si>
  <si>
    <r>
      <t xml:space="preserve">31.08.01 </t>
    </r>
    <r>
      <rPr>
        <sz val="36"/>
        <color theme="1"/>
        <rFont val="Times New Roman"/>
        <family val="1"/>
        <charset val="204"/>
      </rPr>
      <t>Акушерство и гинекология</t>
    </r>
  </si>
  <si>
    <r>
      <t>31.08.02</t>
    </r>
    <r>
      <rPr>
        <sz val="36"/>
        <color theme="1"/>
        <rFont val="Times New Roman"/>
        <family val="1"/>
        <charset val="204"/>
      </rPr>
      <t xml:space="preserve"> Анестезиология и реаниматология </t>
    </r>
  </si>
  <si>
    <r>
      <t>31.08.26</t>
    </r>
    <r>
      <rPr>
        <sz val="36"/>
        <color theme="1"/>
        <rFont val="Times New Roman"/>
        <family val="1"/>
        <charset val="204"/>
      </rPr>
      <t xml:space="preserve"> Аллергология и иммунология </t>
    </r>
  </si>
  <si>
    <r>
      <t>31.08.28</t>
    </r>
    <r>
      <rPr>
        <sz val="36"/>
        <color theme="1"/>
        <rFont val="Times New Roman"/>
        <family val="1"/>
        <charset val="204"/>
      </rPr>
      <t xml:space="preserve"> Гастроэнтерология </t>
    </r>
  </si>
  <si>
    <r>
      <t>31.08.32</t>
    </r>
    <r>
      <rPr>
        <sz val="36"/>
        <color theme="1"/>
        <rFont val="Times New Roman"/>
        <family val="1"/>
        <charset val="204"/>
      </rPr>
      <t xml:space="preserve"> Дерматовенерология  </t>
    </r>
  </si>
  <si>
    <r>
      <t>31.08.16</t>
    </r>
    <r>
      <rPr>
        <sz val="36"/>
        <color theme="1"/>
        <rFont val="Times New Roman"/>
        <family val="1"/>
        <charset val="204"/>
      </rPr>
      <t xml:space="preserve"> Детская хирургия  </t>
    </r>
  </si>
  <si>
    <r>
      <t>31.08.35</t>
    </r>
    <r>
      <rPr>
        <sz val="36"/>
        <color theme="1"/>
        <rFont val="Times New Roman"/>
        <family val="1"/>
        <charset val="204"/>
      </rPr>
      <t xml:space="preserve"> Инфекционные болезни</t>
    </r>
  </si>
  <si>
    <r>
      <t>31.08.36</t>
    </r>
    <r>
      <rPr>
        <sz val="36"/>
        <color theme="1"/>
        <rFont val="Times New Roman"/>
        <family val="1"/>
        <charset val="204"/>
      </rPr>
      <t xml:space="preserve"> Кардиология </t>
    </r>
  </si>
  <si>
    <r>
      <t>31.08.37</t>
    </r>
    <r>
      <rPr>
        <sz val="36"/>
        <color theme="1"/>
        <rFont val="Times New Roman"/>
        <family val="1"/>
        <charset val="204"/>
      </rPr>
      <t xml:space="preserve">  Клиническая фармакология</t>
    </r>
  </si>
  <si>
    <r>
      <t>31.08.39</t>
    </r>
    <r>
      <rPr>
        <sz val="36"/>
        <color theme="1"/>
        <rFont val="Times New Roman"/>
        <family val="1"/>
        <charset val="204"/>
      </rPr>
      <t xml:space="preserve"> Лечебная физкультура и спортивная медицина</t>
    </r>
  </si>
  <si>
    <r>
      <t>31.08.42</t>
    </r>
    <r>
      <rPr>
        <sz val="36"/>
        <color theme="1"/>
        <rFont val="Times New Roman"/>
        <family val="1"/>
        <charset val="204"/>
      </rPr>
      <t xml:space="preserve"> Неврология</t>
    </r>
  </si>
  <si>
    <r>
      <t>31.08.56</t>
    </r>
    <r>
      <rPr>
        <sz val="36"/>
        <color theme="1"/>
        <rFont val="Times New Roman"/>
        <family val="1"/>
        <charset val="204"/>
      </rPr>
      <t xml:space="preserve"> Нейрохирургия</t>
    </r>
  </si>
  <si>
    <r>
      <t>31.08.54</t>
    </r>
    <r>
      <rPr>
        <sz val="36"/>
        <color theme="1"/>
        <rFont val="Times New Roman"/>
        <family val="1"/>
        <charset val="204"/>
      </rPr>
      <t xml:space="preserve"> Общая врачебная практика (семейная медицина)</t>
    </r>
  </si>
  <si>
    <r>
      <t>31.08.57</t>
    </r>
    <r>
      <rPr>
        <sz val="36"/>
        <color theme="1"/>
        <rFont val="Times New Roman"/>
        <family val="1"/>
        <charset val="204"/>
      </rPr>
      <t xml:space="preserve"> Онкология</t>
    </r>
  </si>
  <si>
    <r>
      <t>31.08.58</t>
    </r>
    <r>
      <rPr>
        <sz val="36"/>
        <color theme="1"/>
        <rFont val="Times New Roman"/>
        <family val="1"/>
        <charset val="204"/>
      </rPr>
      <t xml:space="preserve"> Оториноларингология</t>
    </r>
  </si>
  <si>
    <r>
      <t>31.08.59</t>
    </r>
    <r>
      <rPr>
        <sz val="36"/>
        <color theme="1"/>
        <rFont val="Times New Roman"/>
        <family val="1"/>
        <charset val="204"/>
      </rPr>
      <t xml:space="preserve"> Офтальмология</t>
    </r>
  </si>
  <si>
    <r>
      <t>31.08.07</t>
    </r>
    <r>
      <rPr>
        <sz val="36"/>
        <color theme="1"/>
        <rFont val="Times New Roman"/>
        <family val="1"/>
        <charset val="204"/>
      </rPr>
      <t xml:space="preserve"> Патологическая анатомия</t>
    </r>
  </si>
  <si>
    <r>
      <t>31.08.19</t>
    </r>
    <r>
      <rPr>
        <sz val="36"/>
        <color theme="1"/>
        <rFont val="Times New Roman"/>
        <family val="1"/>
        <charset val="204"/>
      </rPr>
      <t xml:space="preserve"> Педиатрия</t>
    </r>
  </si>
  <si>
    <r>
      <t>31.08.20</t>
    </r>
    <r>
      <rPr>
        <sz val="36"/>
        <color theme="1"/>
        <rFont val="Times New Roman"/>
        <family val="1"/>
        <charset val="204"/>
      </rPr>
      <t xml:space="preserve"> Психиатрия   </t>
    </r>
  </si>
  <si>
    <r>
      <t>31.08.21</t>
    </r>
    <r>
      <rPr>
        <sz val="36"/>
        <color theme="1"/>
        <rFont val="Times New Roman"/>
        <family val="1"/>
        <charset val="204"/>
      </rPr>
      <t xml:space="preserve"> Психиатрия-наркология </t>
    </r>
  </si>
  <si>
    <r>
      <t>31.08.45</t>
    </r>
    <r>
      <rPr>
        <sz val="36"/>
        <color theme="1"/>
        <rFont val="Times New Roman"/>
        <family val="1"/>
        <charset val="204"/>
      </rPr>
      <t xml:space="preserve"> Пульмонология </t>
    </r>
  </si>
  <si>
    <r>
      <t>31.08.09</t>
    </r>
    <r>
      <rPr>
        <sz val="36"/>
        <color theme="1"/>
        <rFont val="Times New Roman"/>
        <family val="1"/>
        <charset val="204"/>
      </rPr>
      <t xml:space="preserve"> Рентгенология </t>
    </r>
  </si>
  <si>
    <r>
      <t>31.08.63</t>
    </r>
    <r>
      <rPr>
        <sz val="36"/>
        <color theme="1"/>
        <rFont val="Times New Roman"/>
        <family val="1"/>
        <charset val="204"/>
      </rPr>
      <t xml:space="preserve"> Сердечно-сосудистая хирургия </t>
    </r>
  </si>
  <si>
    <r>
      <t>31.08.10</t>
    </r>
    <r>
      <rPr>
        <sz val="36"/>
        <color theme="1"/>
        <rFont val="Times New Roman"/>
        <family val="1"/>
        <charset val="204"/>
      </rPr>
      <t xml:space="preserve"> Судебно- медицинская экспертиза </t>
    </r>
  </si>
  <si>
    <r>
      <t>31.08.72</t>
    </r>
    <r>
      <rPr>
        <sz val="36"/>
        <color theme="1"/>
        <rFont val="Times New Roman"/>
        <family val="1"/>
        <charset val="204"/>
      </rPr>
      <t xml:space="preserve"> Стоматология общей практики</t>
    </r>
  </si>
  <si>
    <r>
      <t>31.08.49</t>
    </r>
    <r>
      <rPr>
        <sz val="36"/>
        <color theme="1"/>
        <rFont val="Times New Roman"/>
        <family val="1"/>
        <charset val="204"/>
      </rPr>
      <t xml:space="preserve"> Терапия </t>
    </r>
  </si>
  <si>
    <r>
      <t>31.08.65</t>
    </r>
    <r>
      <rPr>
        <sz val="36"/>
        <color theme="1"/>
        <rFont val="Times New Roman"/>
        <family val="1"/>
        <charset val="204"/>
      </rPr>
      <t xml:space="preserve"> Торакальная хирургия</t>
    </r>
  </si>
  <si>
    <r>
      <t>31.08.66</t>
    </r>
    <r>
      <rPr>
        <sz val="36"/>
        <color theme="1"/>
        <rFont val="Times New Roman"/>
        <family val="1"/>
        <charset val="204"/>
      </rPr>
      <t xml:space="preserve"> Травматология и ортопедия</t>
    </r>
  </si>
  <si>
    <r>
      <t>31.08.68</t>
    </r>
    <r>
      <rPr>
        <sz val="36"/>
        <color theme="1"/>
        <rFont val="Times New Roman"/>
        <family val="1"/>
        <charset val="204"/>
      </rPr>
      <t xml:space="preserve"> Урология </t>
    </r>
  </si>
  <si>
    <r>
      <t>31.08.51</t>
    </r>
    <r>
      <rPr>
        <sz val="36"/>
        <color theme="1"/>
        <rFont val="Times New Roman"/>
        <family val="1"/>
        <charset val="204"/>
      </rPr>
      <t xml:space="preserve"> Фтизиатрия </t>
    </r>
  </si>
  <si>
    <r>
      <t>31.08.67</t>
    </r>
    <r>
      <rPr>
        <sz val="36"/>
        <color theme="1"/>
        <rFont val="Times New Roman"/>
        <family val="1"/>
        <charset val="204"/>
      </rPr>
      <t xml:space="preserve"> Хирургия </t>
    </r>
  </si>
  <si>
    <r>
      <t>31.08.69</t>
    </r>
    <r>
      <rPr>
        <sz val="36"/>
        <color theme="1"/>
        <rFont val="Times New Roman"/>
        <family val="1"/>
        <charset val="204"/>
      </rPr>
      <t xml:space="preserve"> Челюстно-лицевая хирургия</t>
    </r>
  </si>
  <si>
    <r>
      <t>31.08.53</t>
    </r>
    <r>
      <rPr>
        <sz val="36"/>
        <color theme="1"/>
        <rFont val="Times New Roman"/>
        <family val="1"/>
        <charset val="204"/>
      </rPr>
      <t xml:space="preserve"> Эндокринология</t>
    </r>
  </si>
  <si>
    <r>
      <t xml:space="preserve">31.08.62 </t>
    </r>
    <r>
      <rPr>
        <sz val="36"/>
        <color theme="1"/>
        <rFont val="Times New Roman"/>
        <family val="1"/>
        <charset val="204"/>
      </rPr>
      <t xml:space="preserve">Рентгенэндоваскулярные диагностика и лечение </t>
    </r>
  </si>
  <si>
    <r>
      <t xml:space="preserve">31.08.60 </t>
    </r>
    <r>
      <rPr>
        <sz val="36"/>
        <color theme="1"/>
        <rFont val="Times New Roman"/>
        <family val="1"/>
        <charset val="204"/>
      </rPr>
      <t xml:space="preserve">Пластическая хирургия </t>
    </r>
  </si>
  <si>
    <t>август</t>
  </si>
  <si>
    <t>2021/2022</t>
  </si>
  <si>
    <t>учебный год (ИНО)</t>
  </si>
  <si>
    <t>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</si>
</sst>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rgb="FFC00000"/>
      <name val="Times New Roman"/>
      <family val="1"/>
      <charset val="204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36"/>
      <color theme="1"/>
      <name val="Times New Roman"/>
      <family val="1"/>
      <charset val="204"/>
    </font>
    <font>
      <sz val="36"/>
      <color theme="1"/>
      <name val="Calibri"/>
      <family val="2"/>
      <scheme val="minor"/>
    </font>
    <font>
      <sz val="36"/>
      <color theme="1"/>
      <name val="Times New Roman"/>
      <family val="1"/>
      <charset val="204"/>
    </font>
    <font>
      <sz val="18"/>
      <color rgb="FFC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6" borderId="1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4" fillId="0" borderId="0" xfId="0" applyFont="1"/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5" borderId="18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6" borderId="18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34" xfId="0" applyBorder="1" applyAlignment="1">
      <alignment vertical="center"/>
    </xf>
    <xf numFmtId="0" fontId="0" fillId="0" borderId="37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0" xfId="0" applyBorder="1" applyAlignment="1">
      <alignment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1" fillId="0" borderId="0" xfId="0" applyFont="1" applyAlignment="1">
      <alignment vertical="center"/>
    </xf>
    <xf numFmtId="0" fontId="12" fillId="0" borderId="0" xfId="0" applyFont="1"/>
    <xf numFmtId="0" fontId="7" fillId="0" borderId="0" xfId="0" applyFont="1"/>
    <xf numFmtId="0" fontId="7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3" fillId="11" borderId="4" xfId="0" applyFont="1" applyFill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0" fillId="7" borderId="10" xfId="0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16" fillId="6" borderId="11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/>
    </xf>
    <xf numFmtId="0" fontId="11" fillId="0" borderId="4" xfId="0" applyFont="1" applyBorder="1" applyAlignment="1">
      <alignment horizontal="left" vertical="center" wrapText="1"/>
    </xf>
    <xf numFmtId="0" fontId="8" fillId="0" borderId="0" xfId="0" applyFont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34" xfId="0" applyBorder="1" applyAlignment="1">
      <alignment vertical="center" wrapText="1"/>
    </xf>
    <xf numFmtId="0" fontId="19" fillId="0" borderId="0" xfId="0" applyFont="1" applyAlignment="1"/>
    <xf numFmtId="0" fontId="12" fillId="0" borderId="0" xfId="0" applyFont="1" applyAlignment="1">
      <alignment wrapText="1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0" fontId="18" fillId="0" borderId="0" xfId="0" applyFont="1" applyFill="1" applyBorder="1" applyAlignment="1">
      <alignment vertical="center" wrapText="1"/>
    </xf>
    <xf numFmtId="0" fontId="19" fillId="0" borderId="0" xfId="0" applyFont="1" applyAlignment="1">
      <alignment wrapText="1"/>
    </xf>
    <xf numFmtId="0" fontId="20" fillId="0" borderId="1" xfId="0" applyFont="1" applyBorder="1" applyAlignment="1">
      <alignment wrapText="1"/>
    </xf>
    <xf numFmtId="0" fontId="20" fillId="0" borderId="0" xfId="0" applyFont="1" applyAlignment="1">
      <alignment wrapText="1"/>
    </xf>
    <xf numFmtId="0" fontId="20" fillId="0" borderId="4" xfId="0" applyFont="1" applyBorder="1" applyAlignment="1">
      <alignment wrapText="1"/>
    </xf>
    <xf numFmtId="0" fontId="18" fillId="0" borderId="4" xfId="0" applyFont="1" applyBorder="1" applyAlignment="1">
      <alignment vertical="top" wrapText="1"/>
    </xf>
    <xf numFmtId="0" fontId="18" fillId="0" borderId="25" xfId="0" applyFont="1" applyBorder="1" applyAlignment="1">
      <alignment vertical="top" wrapText="1"/>
    </xf>
    <xf numFmtId="0" fontId="18" fillId="0" borderId="24" xfId="0" applyFont="1" applyBorder="1" applyAlignment="1">
      <alignment wrapText="1"/>
    </xf>
    <xf numFmtId="0" fontId="20" fillId="0" borderId="37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18" fillId="0" borderId="0" xfId="0" applyFont="1" applyAlignment="1">
      <alignment wrapText="1"/>
    </xf>
    <xf numFmtId="0" fontId="20" fillId="0" borderId="1" xfId="0" applyFont="1" applyBorder="1" applyAlignment="1">
      <alignment vertical="center" wrapText="1"/>
    </xf>
    <xf numFmtId="0" fontId="18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2" fillId="0" borderId="4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5" xfId="0" applyNumberFormat="1" applyFont="1" applyBorder="1" applyAlignment="1" applyProtection="1">
      <alignment vertical="center" wrapText="1"/>
      <protection hidden="1"/>
    </xf>
    <xf numFmtId="0" fontId="12" fillId="0" borderId="31" xfId="0" applyNumberFormat="1" applyFont="1" applyBorder="1" applyAlignment="1" applyProtection="1">
      <alignment vertical="center" wrapText="1"/>
      <protection hidden="1"/>
    </xf>
    <xf numFmtId="0" fontId="12" fillId="0" borderId="48" xfId="0" applyNumberFormat="1" applyFont="1" applyBorder="1" applyAlignment="1" applyProtection="1">
      <alignment vertical="center" wrapText="1"/>
      <protection hidden="1"/>
    </xf>
    <xf numFmtId="0" fontId="12" fillId="0" borderId="4" xfId="0" applyNumberFormat="1" applyFont="1" applyBorder="1" applyAlignment="1" applyProtection="1">
      <alignment vertical="center" wrapText="1"/>
      <protection hidden="1"/>
    </xf>
    <xf numFmtId="0" fontId="0" fillId="3" borderId="12" xfId="0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wrapText="1"/>
    </xf>
    <xf numFmtId="0" fontId="0" fillId="0" borderId="3" xfId="0" applyBorder="1" applyAlignment="1" applyProtection="1">
      <alignment horizontal="left" vertical="center" wrapText="1"/>
    </xf>
    <xf numFmtId="0" fontId="14" fillId="10" borderId="0" xfId="0" applyFont="1" applyFill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10" borderId="5" xfId="0" applyFont="1" applyFill="1" applyBorder="1" applyAlignment="1">
      <alignment horizontal="center" vertical="center"/>
    </xf>
    <xf numFmtId="0" fontId="10" fillId="10" borderId="26" xfId="0" applyFont="1" applyFill="1" applyBorder="1" applyAlignment="1">
      <alignment horizontal="center" vertical="center"/>
    </xf>
    <xf numFmtId="0" fontId="10" fillId="10" borderId="41" xfId="0" applyFont="1" applyFill="1" applyBorder="1" applyAlignment="1">
      <alignment horizontal="center" vertical="center" wrapText="1"/>
    </xf>
    <xf numFmtId="0" fontId="10" fillId="10" borderId="46" xfId="0" applyFont="1" applyFill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0" fillId="10" borderId="33" xfId="0" applyFont="1" applyFill="1" applyBorder="1" applyAlignment="1">
      <alignment horizontal="center" vertical="center"/>
    </xf>
    <xf numFmtId="0" fontId="10" fillId="10" borderId="36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10" fillId="10" borderId="2" xfId="0" applyFont="1" applyFill="1" applyBorder="1" applyAlignment="1">
      <alignment horizontal="center" vertical="center"/>
    </xf>
    <xf numFmtId="0" fontId="10" fillId="10" borderId="45" xfId="0" applyFont="1" applyFill="1" applyBorder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/>
    </xf>
    <xf numFmtId="0" fontId="10" fillId="10" borderId="43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5" fillId="0" borderId="0" xfId="0" applyFont="1" applyAlignment="1">
      <alignment horizontal="left" vertical="center" wrapText="1"/>
    </xf>
    <xf numFmtId="0" fontId="0" fillId="0" borderId="3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13" fillId="10" borderId="24" xfId="0" applyFont="1" applyFill="1" applyBorder="1" applyAlignment="1">
      <alignment horizontal="center" vertical="center" wrapText="1"/>
    </xf>
    <xf numFmtId="0" fontId="13" fillId="10" borderId="25" xfId="0" applyFont="1" applyFill="1" applyBorder="1" applyAlignment="1">
      <alignment horizontal="center" vertical="center" wrapText="1"/>
    </xf>
    <xf numFmtId="0" fontId="21" fillId="10" borderId="0" xfId="0" applyFont="1" applyFill="1" applyAlignment="1">
      <alignment horizontal="center"/>
    </xf>
    <xf numFmtId="0" fontId="10" fillId="0" borderId="31" xfId="0" applyFont="1" applyBorder="1" applyAlignment="1">
      <alignment horizontal="center" vertical="center" wrapText="1"/>
    </xf>
    <xf numFmtId="0" fontId="10" fillId="0" borderId="38" xfId="0" applyFont="1" applyBorder="1" applyAlignment="1">
      <alignment horizontal="center" vertical="center" wrapText="1"/>
    </xf>
    <xf numFmtId="0" fontId="10" fillId="10" borderId="31" xfId="0" applyFont="1" applyFill="1" applyBorder="1" applyAlignment="1">
      <alignment horizontal="center" vertical="center"/>
    </xf>
    <xf numFmtId="0" fontId="10" fillId="10" borderId="32" xfId="0" applyFont="1" applyFill="1" applyBorder="1" applyAlignment="1">
      <alignment horizontal="center" vertical="center"/>
    </xf>
    <xf numFmtId="0" fontId="10" fillId="10" borderId="10" xfId="0" applyFont="1" applyFill="1" applyBorder="1" applyAlignment="1">
      <alignment horizontal="center" vertical="center"/>
    </xf>
    <xf numFmtId="0" fontId="10" fillId="10" borderId="28" xfId="0" applyFont="1" applyFill="1" applyBorder="1" applyAlignment="1">
      <alignment horizontal="center" vertical="center"/>
    </xf>
    <xf numFmtId="0" fontId="10" fillId="10" borderId="47" xfId="0" applyFont="1" applyFill="1" applyBorder="1" applyAlignment="1">
      <alignment horizontal="center" vertical="center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2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E56607"/>
      <color rgb="FF9BCC20"/>
      <color rgb="FF660066"/>
      <color rgb="FF3DADAA"/>
      <color rgb="FFE06B0A"/>
      <color rgb="FFC22A64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96;&#1072;&#1073;&#1083;&#1086;&#1085;-&#1086;&#1090;&#1095;&#1077;&#1090;%20-%20&#1087;&#1086;%20&#1060;&#1055;&#1054;.%20&#1087;&#1072;&#1088;&#1086;&#1083;&#1100;01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федра_ФПО"/>
      <sheetName val="БД_1год"/>
      <sheetName val="БД_2"/>
      <sheetName val="ОД_1"/>
      <sheetName val="ОД_2"/>
      <sheetName val="ДВ"/>
      <sheetName val="Пр_1"/>
      <sheetName val="Пр_2"/>
      <sheetName val="ФПК"/>
      <sheetName val="НПЗ"/>
      <sheetName val="10"/>
      <sheetName val="11"/>
      <sheetName val="12"/>
      <sheetName val="13"/>
      <sheetName val="14"/>
      <sheetName val="15"/>
      <sheetName val="осенний"/>
      <sheetName val="весенний"/>
      <sheetName val="уч.год"/>
      <sheetName val="раскрыв.списки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39">
          <cell r="B39" t="str">
            <v>специальность</v>
          </cell>
        </row>
        <row r="40">
          <cell r="B40" t="str">
            <v>31.08.01 Акушерство и гинекология</v>
          </cell>
        </row>
        <row r="41">
          <cell r="B41" t="str">
            <v xml:space="preserve">31.08.02 Анестезиология и реаниматология </v>
          </cell>
        </row>
        <row r="42">
          <cell r="B42" t="str">
            <v xml:space="preserve">31.08.26 Аллергология и иммунология </v>
          </cell>
        </row>
        <row r="43">
          <cell r="B43" t="str">
            <v xml:space="preserve">31.08.28 Гастроэнтерология </v>
          </cell>
        </row>
        <row r="44">
          <cell r="B44" t="str">
            <v xml:space="preserve">31.08.32 Дерматовенерология  </v>
          </cell>
        </row>
        <row r="45">
          <cell r="B45" t="str">
            <v xml:space="preserve">31.08.16 Детская хирургия  </v>
          </cell>
        </row>
        <row r="46">
          <cell r="B46" t="str">
            <v>31.08.35 Инфекционные болезни</v>
          </cell>
        </row>
        <row r="47">
          <cell r="B47" t="str">
            <v xml:space="preserve">31.08.36 Кардиология </v>
          </cell>
        </row>
        <row r="48">
          <cell r="B48" t="str">
            <v>31.08.37  Клиническая фармакология</v>
          </cell>
        </row>
        <row r="49">
          <cell r="B49" t="str">
            <v>31.08.39 Лечебная физкультура и спортивная медицина</v>
          </cell>
        </row>
        <row r="50">
          <cell r="B50" t="str">
            <v>31.08.42 Неврология</v>
          </cell>
        </row>
        <row r="51">
          <cell r="B51" t="str">
            <v>31.08.56 Нейрохирургия</v>
          </cell>
        </row>
        <row r="52">
          <cell r="B52" t="str">
            <v>31.08.54 Общая врачебная практика (семейная медицина)</v>
          </cell>
        </row>
        <row r="53">
          <cell r="B53" t="str">
            <v>31.08.57 Онкология</v>
          </cell>
        </row>
        <row r="54">
          <cell r="B54" t="str">
            <v>31.08.58 Оториноларингология</v>
          </cell>
        </row>
        <row r="55">
          <cell r="B55" t="str">
            <v>31.08.59 Офтальмология</v>
          </cell>
        </row>
        <row r="56">
          <cell r="B56" t="str">
            <v>31.08.07 Патологическая анатомия</v>
          </cell>
        </row>
        <row r="57">
          <cell r="B57" t="str">
            <v>31.08.19 Педиатрия</v>
          </cell>
        </row>
        <row r="58">
          <cell r="B58" t="str">
            <v xml:space="preserve">31.08.20 Психиатрия   </v>
          </cell>
        </row>
        <row r="59">
          <cell r="B59" t="str">
            <v xml:space="preserve">31.08.21 Психиатрия-наркология </v>
          </cell>
        </row>
        <row r="60">
          <cell r="B60" t="str">
            <v xml:space="preserve">31.08.45 Пульмонология </v>
          </cell>
        </row>
        <row r="61">
          <cell r="B61" t="str">
            <v xml:space="preserve">31.08.09 Рентгенология </v>
          </cell>
        </row>
        <row r="62">
          <cell r="B62" t="str">
            <v xml:space="preserve">31.08.63 Сердечно-сосудистая хирургия </v>
          </cell>
        </row>
        <row r="63">
          <cell r="B63" t="str">
            <v xml:space="preserve">31.08.10 Судебно- медицинская экспертиза </v>
          </cell>
        </row>
        <row r="64">
          <cell r="B64" t="str">
            <v>31.08.72 Стоматология общей практики</v>
          </cell>
        </row>
        <row r="65">
          <cell r="B65" t="str">
            <v xml:space="preserve">31.08.49 Терапия </v>
          </cell>
        </row>
        <row r="66">
          <cell r="B66" t="str">
            <v>31.08.65 Торакальная хирургия</v>
          </cell>
        </row>
        <row r="67">
          <cell r="B67" t="str">
            <v>31.08.66 Травматология и ортопедия</v>
          </cell>
        </row>
        <row r="68">
          <cell r="B68" t="str">
            <v xml:space="preserve">31.08.68 Урология </v>
          </cell>
        </row>
        <row r="69">
          <cell r="B69" t="str">
            <v xml:space="preserve">31.08.51 Фтизиатрия </v>
          </cell>
        </row>
        <row r="70">
          <cell r="B70" t="str">
            <v xml:space="preserve">31.08.67 Хирургия </v>
          </cell>
        </row>
        <row r="71">
          <cell r="B71" t="str">
            <v>31.08.69 Челюстно-лицевая хирургия</v>
          </cell>
        </row>
        <row r="72">
          <cell r="B72" t="str">
            <v>31.08.53 Эндокринология</v>
          </cell>
        </row>
        <row r="73">
          <cell r="B73" t="str">
            <v xml:space="preserve">31.08.62 Рентгенэндоваскулярные диагностика и лечение </v>
          </cell>
        </row>
        <row r="74">
          <cell r="B74" t="str">
            <v xml:space="preserve">31.08.60 Пластическая хирургия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rgb="FFFF0000"/>
    <pageSetUpPr fitToPage="1"/>
  </sheetPr>
  <dimension ref="A1:I32"/>
  <sheetViews>
    <sheetView showZeros="0" zoomScale="48" zoomScaleNormal="48" workbookViewId="0">
      <selection activeCell="I2" sqref="I2"/>
    </sheetView>
  </sheetViews>
  <sheetFormatPr defaultRowHeight="18.75" x14ac:dyDescent="0.3"/>
  <cols>
    <col min="1" max="1" width="9.140625" style="129"/>
    <col min="2" max="2" width="25.5703125" style="114" customWidth="1"/>
    <col min="3" max="3" width="31" style="114" customWidth="1"/>
    <col min="4" max="4" width="25.7109375" style="129" bestFit="1" customWidth="1"/>
    <col min="5" max="5" width="10.5703125" style="129" customWidth="1"/>
    <col min="6" max="7" width="2.85546875" style="114" customWidth="1"/>
    <col min="8" max="8" width="38.7109375" style="186" customWidth="1"/>
    <col min="9" max="9" width="49.5703125" style="186" customWidth="1"/>
  </cols>
  <sheetData>
    <row r="1" spans="1:9" ht="24" customHeight="1" thickBot="1" x14ac:dyDescent="0.35">
      <c r="B1" s="190" t="s">
        <v>30</v>
      </c>
      <c r="C1" s="190"/>
      <c r="D1" s="190"/>
      <c r="E1" s="190"/>
      <c r="F1" s="190"/>
      <c r="G1" s="190"/>
      <c r="H1" s="190"/>
      <c r="I1" s="190"/>
    </row>
    <row r="2" spans="1:9" s="136" customFormat="1" ht="93.75" customHeight="1" thickBot="1" x14ac:dyDescent="0.4">
      <c r="A2" s="137"/>
      <c r="B2" s="134" t="s">
        <v>66</v>
      </c>
      <c r="C2" s="197"/>
      <c r="D2" s="198"/>
      <c r="E2" s="198"/>
      <c r="F2" s="135"/>
      <c r="G2" s="135"/>
      <c r="H2" s="128" t="s">
        <v>67</v>
      </c>
      <c r="I2" s="113" t="s">
        <v>134</v>
      </c>
    </row>
    <row r="3" spans="1:9" ht="19.5" thickBot="1" x14ac:dyDescent="0.35"/>
    <row r="4" spans="1:9" ht="15" customHeight="1" x14ac:dyDescent="0.3">
      <c r="A4" s="191" t="s">
        <v>31</v>
      </c>
      <c r="B4" s="199" t="s">
        <v>58</v>
      </c>
      <c r="C4" s="201" t="s">
        <v>59</v>
      </c>
      <c r="D4" s="195" t="s">
        <v>60</v>
      </c>
      <c r="E4" s="204" t="s">
        <v>61</v>
      </c>
      <c r="H4" s="193" t="s">
        <v>62</v>
      </c>
      <c r="I4" s="195" t="s">
        <v>63</v>
      </c>
    </row>
    <row r="5" spans="1:9" ht="27" customHeight="1" thickBot="1" x14ac:dyDescent="0.35">
      <c r="A5" s="192"/>
      <c r="B5" s="200"/>
      <c r="C5" s="202"/>
      <c r="D5" s="203"/>
      <c r="E5" s="205"/>
      <c r="H5" s="194"/>
      <c r="I5" s="196"/>
    </row>
    <row r="6" spans="1:9" ht="19.5" thickBot="1" x14ac:dyDescent="0.35">
      <c r="A6" s="150">
        <v>1</v>
      </c>
      <c r="B6" s="160"/>
      <c r="C6" s="161"/>
      <c r="D6" s="161"/>
      <c r="E6" s="162"/>
      <c r="F6" s="163"/>
      <c r="G6" s="163"/>
      <c r="H6" s="178"/>
      <c r="I6" s="187"/>
    </row>
    <row r="7" spans="1:9" ht="19.5" thickBot="1" x14ac:dyDescent="0.35">
      <c r="A7" s="150">
        <v>2</v>
      </c>
      <c r="B7" s="160"/>
      <c r="C7" s="161"/>
      <c r="D7" s="161"/>
      <c r="E7" s="162"/>
      <c r="F7" s="163"/>
      <c r="G7" s="163"/>
      <c r="H7" s="178"/>
      <c r="I7" s="187"/>
    </row>
    <row r="8" spans="1:9" ht="19.5" thickBot="1" x14ac:dyDescent="0.35">
      <c r="A8" s="150">
        <v>3</v>
      </c>
      <c r="B8" s="160"/>
      <c r="C8" s="161"/>
      <c r="D8" s="161"/>
      <c r="E8" s="162"/>
      <c r="F8" s="163"/>
      <c r="G8" s="163"/>
      <c r="H8" s="178"/>
      <c r="I8" s="187"/>
    </row>
    <row r="9" spans="1:9" ht="19.5" thickBot="1" x14ac:dyDescent="0.35">
      <c r="A9" s="150">
        <v>4</v>
      </c>
      <c r="B9" s="160"/>
      <c r="C9" s="161"/>
      <c r="D9" s="161"/>
      <c r="E9" s="162"/>
      <c r="F9" s="163"/>
      <c r="G9" s="163"/>
      <c r="H9" s="178"/>
      <c r="I9" s="187"/>
    </row>
    <row r="10" spans="1:9" ht="19.5" thickBot="1" x14ac:dyDescent="0.35">
      <c r="A10" s="150">
        <v>5</v>
      </c>
      <c r="B10" s="160"/>
      <c r="C10" s="161"/>
      <c r="D10" s="161"/>
      <c r="E10" s="162"/>
      <c r="F10" s="163"/>
      <c r="G10" s="163"/>
      <c r="H10" s="178"/>
      <c r="I10" s="187"/>
    </row>
    <row r="11" spans="1:9" ht="19.5" thickBot="1" x14ac:dyDescent="0.35">
      <c r="A11" s="150">
        <v>6</v>
      </c>
      <c r="B11" s="160"/>
      <c r="C11" s="161"/>
      <c r="D11" s="161"/>
      <c r="E11" s="162"/>
      <c r="F11" s="163"/>
      <c r="G11" s="163"/>
      <c r="H11" s="178"/>
      <c r="I11" s="187"/>
    </row>
    <row r="12" spans="1:9" ht="19.5" thickBot="1" x14ac:dyDescent="0.35">
      <c r="A12" s="150">
        <v>7</v>
      </c>
      <c r="B12" s="160"/>
      <c r="C12" s="161"/>
      <c r="D12" s="161"/>
      <c r="E12" s="162"/>
      <c r="F12" s="163"/>
      <c r="G12" s="163"/>
      <c r="H12" s="178"/>
      <c r="I12" s="187"/>
    </row>
    <row r="13" spans="1:9" ht="19.5" thickBot="1" x14ac:dyDescent="0.35">
      <c r="A13" s="150">
        <v>8</v>
      </c>
      <c r="B13" s="160"/>
      <c r="C13" s="161"/>
      <c r="D13" s="161"/>
      <c r="E13" s="162"/>
      <c r="F13" s="163"/>
      <c r="G13" s="163"/>
      <c r="H13" s="178"/>
      <c r="I13" s="187"/>
    </row>
    <row r="14" spans="1:9" ht="19.5" thickBot="1" x14ac:dyDescent="0.35">
      <c r="A14" s="150">
        <v>9</v>
      </c>
      <c r="B14" s="160"/>
      <c r="C14" s="161"/>
      <c r="D14" s="161"/>
      <c r="E14" s="162"/>
      <c r="F14" s="163"/>
      <c r="G14" s="163"/>
      <c r="H14" s="178"/>
      <c r="I14" s="187"/>
    </row>
    <row r="15" spans="1:9" ht="19.5" thickBot="1" x14ac:dyDescent="0.35">
      <c r="A15" s="150">
        <v>10</v>
      </c>
      <c r="B15" s="160"/>
      <c r="C15" s="161"/>
      <c r="D15" s="161"/>
      <c r="E15" s="162"/>
      <c r="F15" s="163"/>
      <c r="G15" s="163"/>
      <c r="H15" s="178"/>
      <c r="I15" s="187"/>
    </row>
    <row r="16" spans="1:9" ht="19.5" thickBot="1" x14ac:dyDescent="0.35">
      <c r="A16" s="150">
        <v>11</v>
      </c>
      <c r="B16" s="160"/>
      <c r="C16" s="161"/>
      <c r="D16" s="161"/>
      <c r="E16" s="162"/>
      <c r="F16" s="163"/>
      <c r="G16" s="163"/>
      <c r="H16" s="178"/>
      <c r="I16" s="187"/>
    </row>
    <row r="17" spans="1:9" ht="19.5" thickBot="1" x14ac:dyDescent="0.35">
      <c r="A17" s="150">
        <v>12</v>
      </c>
      <c r="B17" s="160"/>
      <c r="C17" s="161"/>
      <c r="D17" s="161"/>
      <c r="E17" s="162"/>
      <c r="F17" s="163"/>
      <c r="G17" s="163"/>
      <c r="H17" s="178"/>
      <c r="I17" s="187"/>
    </row>
    <row r="18" spans="1:9" ht="19.5" thickBot="1" x14ac:dyDescent="0.35">
      <c r="A18" s="150">
        <v>13</v>
      </c>
      <c r="B18" s="160"/>
      <c r="C18" s="161"/>
      <c r="D18" s="161"/>
      <c r="E18" s="162"/>
      <c r="F18" s="163"/>
      <c r="G18" s="163"/>
      <c r="H18" s="178"/>
      <c r="I18" s="187"/>
    </row>
    <row r="19" spans="1:9" ht="19.5" thickBot="1" x14ac:dyDescent="0.35">
      <c r="A19" s="150">
        <v>14</v>
      </c>
      <c r="B19" s="160"/>
      <c r="C19" s="161"/>
      <c r="D19" s="161"/>
      <c r="E19" s="162"/>
      <c r="F19" s="163"/>
      <c r="G19" s="163"/>
      <c r="H19" s="178"/>
      <c r="I19" s="187"/>
    </row>
    <row r="20" spans="1:9" ht="19.5" thickBot="1" x14ac:dyDescent="0.35">
      <c r="A20" s="150">
        <v>15</v>
      </c>
      <c r="B20" s="160"/>
      <c r="C20" s="161"/>
      <c r="D20" s="161"/>
      <c r="E20" s="162"/>
      <c r="F20" s="163"/>
      <c r="G20" s="163"/>
      <c r="H20" s="178"/>
      <c r="I20" s="187"/>
    </row>
    <row r="21" spans="1:9" ht="19.5" thickBot="1" x14ac:dyDescent="0.35">
      <c r="A21" s="150">
        <v>16</v>
      </c>
      <c r="B21" s="160"/>
      <c r="C21" s="161"/>
      <c r="D21" s="161"/>
      <c r="E21" s="162"/>
      <c r="F21" s="163"/>
      <c r="G21" s="163"/>
      <c r="H21" s="178"/>
      <c r="I21" s="187"/>
    </row>
    <row r="22" spans="1:9" ht="19.5" thickBot="1" x14ac:dyDescent="0.35">
      <c r="A22" s="150">
        <v>17</v>
      </c>
      <c r="B22" s="160"/>
      <c r="C22" s="161"/>
      <c r="D22" s="161"/>
      <c r="E22" s="162"/>
      <c r="F22" s="163"/>
      <c r="G22" s="163"/>
      <c r="H22" s="178"/>
      <c r="I22" s="187"/>
    </row>
    <row r="23" spans="1:9" ht="19.5" thickBot="1" x14ac:dyDescent="0.35">
      <c r="A23" s="150">
        <v>18</v>
      </c>
      <c r="B23" s="160"/>
      <c r="C23" s="161"/>
      <c r="D23" s="161"/>
      <c r="E23" s="162"/>
      <c r="F23" s="163"/>
      <c r="G23" s="163"/>
      <c r="H23" s="178"/>
      <c r="I23" s="187"/>
    </row>
    <row r="24" spans="1:9" ht="19.5" thickBot="1" x14ac:dyDescent="0.35">
      <c r="A24" s="150">
        <v>19</v>
      </c>
      <c r="B24" s="160"/>
      <c r="C24" s="161"/>
      <c r="D24" s="161"/>
      <c r="E24" s="162"/>
      <c r="F24" s="163"/>
      <c r="G24" s="163"/>
      <c r="H24" s="178"/>
      <c r="I24" s="187"/>
    </row>
    <row r="25" spans="1:9" ht="19.5" thickBot="1" x14ac:dyDescent="0.35">
      <c r="A25" s="150">
        <v>20</v>
      </c>
      <c r="B25" s="160"/>
      <c r="C25" s="161"/>
      <c r="D25" s="161"/>
      <c r="E25" s="162"/>
      <c r="F25" s="163"/>
      <c r="G25" s="163"/>
      <c r="H25" s="178"/>
      <c r="I25" s="187"/>
    </row>
    <row r="26" spans="1:9" ht="19.5" thickBot="1" x14ac:dyDescent="0.35">
      <c r="A26" s="150">
        <v>21</v>
      </c>
      <c r="B26" s="160"/>
      <c r="C26" s="161"/>
      <c r="D26" s="161"/>
      <c r="E26" s="162"/>
      <c r="F26" s="163"/>
      <c r="G26" s="163"/>
      <c r="H26" s="178"/>
      <c r="I26" s="187"/>
    </row>
    <row r="27" spans="1:9" ht="19.5" thickBot="1" x14ac:dyDescent="0.35">
      <c r="A27" s="150">
        <v>22</v>
      </c>
      <c r="B27" s="160"/>
      <c r="C27" s="161"/>
      <c r="D27" s="161"/>
      <c r="E27" s="162"/>
      <c r="F27" s="163"/>
      <c r="G27" s="163"/>
      <c r="H27" s="178"/>
      <c r="I27" s="187"/>
    </row>
    <row r="28" spans="1:9" ht="19.5" thickBot="1" x14ac:dyDescent="0.35">
      <c r="A28" s="150">
        <v>23</v>
      </c>
      <c r="B28" s="160"/>
      <c r="C28" s="161"/>
      <c r="D28" s="161"/>
      <c r="E28" s="162"/>
      <c r="F28" s="163"/>
      <c r="G28" s="163"/>
      <c r="H28" s="178"/>
      <c r="I28" s="187"/>
    </row>
    <row r="29" spans="1:9" ht="19.5" thickBot="1" x14ac:dyDescent="0.35">
      <c r="A29" s="150">
        <v>24</v>
      </c>
      <c r="B29" s="160"/>
      <c r="C29" s="161"/>
      <c r="D29" s="161"/>
      <c r="E29" s="162"/>
      <c r="F29" s="163"/>
      <c r="G29" s="163"/>
      <c r="H29" s="178"/>
      <c r="I29" s="187"/>
    </row>
    <row r="30" spans="1:9" ht="19.5" thickBot="1" x14ac:dyDescent="0.35">
      <c r="A30" s="150">
        <v>25</v>
      </c>
      <c r="B30" s="160"/>
      <c r="C30" s="161"/>
      <c r="D30" s="161"/>
      <c r="E30" s="162"/>
      <c r="F30" s="163"/>
      <c r="G30" s="163"/>
      <c r="H30" s="178"/>
      <c r="I30" s="187"/>
    </row>
    <row r="31" spans="1:9" x14ac:dyDescent="0.3">
      <c r="B31" s="130"/>
      <c r="C31" s="130"/>
      <c r="D31" s="131"/>
      <c r="E31" s="131"/>
    </row>
    <row r="32" spans="1:9" x14ac:dyDescent="0.3">
      <c r="B32" s="130"/>
      <c r="C32" s="130"/>
      <c r="D32" s="131"/>
      <c r="E32" s="131"/>
    </row>
  </sheetData>
  <mergeCells count="9">
    <mergeCell ref="B1:I1"/>
    <mergeCell ref="A4:A5"/>
    <mergeCell ref="H4:H5"/>
    <mergeCell ref="I4:I5"/>
    <mergeCell ref="C2:E2"/>
    <mergeCell ref="B4:B5"/>
    <mergeCell ref="C4:C5"/>
    <mergeCell ref="D4:D5"/>
    <mergeCell ref="E4:E5"/>
  </mergeCells>
  <dataValidations xWindow="512" yWindow="331" count="1">
    <dataValidation allowBlank="1" showInputMessage="1" showErrorMessage="1" prompt="введите название кафедры" sqref="C2:E2"/>
  </dataValidations>
  <pageMargins left="0.7" right="0.7" top="0.75" bottom="0.75" header="0.3" footer="0.3"/>
  <pageSetup paperSize="9" scale="66" orientation="landscape" r:id="rId1"/>
  <extLst>
    <ext xmlns:x14="http://schemas.microsoft.com/office/spreadsheetml/2009/9/main" uri="{CCE6A557-97BC-4b89-ADB6-D9C93CAAB3DF}">
      <x14:dataValidations xmlns:xm="http://schemas.microsoft.com/office/excel/2006/main" xWindow="512" yWindow="331" count="6">
        <x14:dataValidation type="list" allowBlank="1" showInputMessage="1" showErrorMessage="1" prompt="выберите!">
          <x14:formula1>
            <xm:f>раскрыв.списки!$B$2:$B$15</xm:f>
          </x14:formula1>
          <xm:sqref>I6:I30</xm:sqref>
        </x14:dataValidation>
        <x14:dataValidation type="list" allowBlank="1" showInputMessage="1" showErrorMessage="1">
          <x14:formula1>
            <xm:f>раскрыв.списки!$B$63:$B$73</xm:f>
          </x14:formula1>
          <xm:sqref>C6:C30</xm:sqref>
        </x14:dataValidation>
        <x14:dataValidation type="list" allowBlank="1" showInputMessage="1" showErrorMessage="1" prompt="выберите!">
          <x14:formula1>
            <xm:f>раскрыв.списки!$E$64:$E$69</xm:f>
          </x14:formula1>
          <xm:sqref>D6:D30</xm:sqref>
        </x14:dataValidation>
        <x14:dataValidation type="list" allowBlank="1" showInputMessage="1" showErrorMessage="1">
          <x14:formula1>
            <xm:f>раскрыв.списки!$B$63:$B$73</xm:f>
          </x14:formula1>
          <xm:sqref>C6:C30</xm:sqref>
        </x14:dataValidation>
        <x14:dataValidation type="list" allowBlank="1" showInputMessage="1" showErrorMessage="1">
          <x14:formula1>
            <xm:f>раскрыв.списки!$E$64:$E$69</xm:f>
          </x14:formula1>
          <xm:sqref>D6:D30</xm:sqref>
        </x14:dataValidation>
        <x14:dataValidation type="list" allowBlank="1" showInputMessage="1" showErrorMessage="1">
          <x14:formula1>
            <xm:f>раскрыв.списки!$B$2:$B$15</xm:f>
          </x14:formula1>
          <xm:sqref>I6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FF5050"/>
  </sheetPr>
  <dimension ref="A1:U55"/>
  <sheetViews>
    <sheetView showZeros="0" zoomScale="60" zoomScaleNormal="60" workbookViewId="0">
      <selection activeCell="J55" sqref="J55"/>
    </sheetView>
  </sheetViews>
  <sheetFormatPr defaultRowHeight="15" x14ac:dyDescent="0.25"/>
  <cols>
    <col min="1" max="1" width="5.5703125" style="12" customWidth="1"/>
    <col min="2" max="2" width="24.42578125" customWidth="1"/>
    <col min="3" max="3" width="19.7109375" bestFit="1" customWidth="1"/>
    <col min="4" max="4" width="14.140625" style="1" customWidth="1"/>
    <col min="5" max="5" width="9.140625" style="12"/>
    <col min="6" max="6" width="24" style="79" customWidth="1"/>
    <col min="7" max="16" width="9.140625" style="12"/>
    <col min="17" max="17" width="9.140625" style="153"/>
    <col min="18" max="18" width="9.140625" style="12"/>
    <col min="19" max="20" width="10.140625" style="12" customWidth="1"/>
    <col min="21" max="21" width="8.7109375" style="12" customWidth="1"/>
  </cols>
  <sheetData>
    <row r="1" spans="1:21" x14ac:dyDescent="0.25">
      <c r="A1" s="70"/>
      <c r="E1" s="70"/>
      <c r="G1" s="70"/>
      <c r="H1" s="70"/>
      <c r="I1" s="70"/>
      <c r="J1" s="70"/>
      <c r="K1" s="70"/>
      <c r="L1" s="70"/>
      <c r="M1" s="70"/>
      <c r="N1" s="70"/>
      <c r="O1" s="70"/>
      <c r="P1" s="70"/>
      <c r="R1" s="70"/>
      <c r="S1" s="70"/>
      <c r="T1" s="70"/>
      <c r="U1" s="70"/>
    </row>
    <row r="2" spans="1:21" s="66" customFormat="1" ht="21" customHeight="1" x14ac:dyDescent="0.25">
      <c r="C2" s="66" t="str">
        <f>кафедра!B2</f>
        <v>Кафедра</v>
      </c>
      <c r="D2" s="222">
        <f>кафедра!C2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A3" s="70"/>
      <c r="D3" s="228"/>
      <c r="E3" s="228"/>
      <c r="F3" s="228"/>
      <c r="G3" s="228"/>
      <c r="H3" s="228"/>
      <c r="I3" s="228"/>
      <c r="J3" s="228"/>
      <c r="K3" s="228"/>
      <c r="L3" s="70"/>
      <c r="M3" s="70"/>
      <c r="N3" s="70"/>
      <c r="O3" s="70"/>
      <c r="P3" s="70"/>
      <c r="R3" s="70"/>
      <c r="S3" s="70"/>
      <c r="T3" s="70"/>
      <c r="U3" s="70"/>
    </row>
    <row r="4" spans="1:21" ht="11.25" customHeight="1" x14ac:dyDescent="0.25">
      <c r="A4" s="70"/>
      <c r="D4" s="227" t="s">
        <v>57</v>
      </c>
      <c r="E4" s="227"/>
      <c r="F4" s="227"/>
      <c r="G4" s="227"/>
      <c r="H4" s="227"/>
      <c r="I4" s="227"/>
      <c r="J4" s="227"/>
      <c r="K4" s="227"/>
      <c r="L4" s="69"/>
      <c r="M4"/>
      <c r="N4"/>
      <c r="O4"/>
      <c r="P4"/>
      <c r="Q4"/>
      <c r="R4"/>
      <c r="S4"/>
      <c r="T4"/>
      <c r="U4"/>
    </row>
    <row r="5" spans="1:21" ht="11.25" customHeight="1" x14ac:dyDescent="0.25">
      <c r="A5" s="70"/>
      <c r="D5" s="70"/>
      <c r="E5" s="70"/>
      <c r="G5" s="70"/>
      <c r="H5" s="70"/>
      <c r="I5" s="70"/>
      <c r="J5" s="70"/>
      <c r="K5" s="70"/>
      <c r="L5" s="69"/>
      <c r="M5"/>
      <c r="N5"/>
      <c r="O5"/>
      <c r="P5"/>
      <c r="Q5"/>
      <c r="R5"/>
      <c r="S5"/>
      <c r="T5"/>
      <c r="U5"/>
    </row>
    <row r="6" spans="1:21" s="4" customFormat="1" ht="24.75" customHeight="1" x14ac:dyDescent="0.25">
      <c r="A6" s="104"/>
      <c r="C6" s="112"/>
      <c r="F6" s="117" t="str">
        <f>кафедра!I2</f>
        <v>2024-2025</v>
      </c>
      <c r="G6" s="229" t="str">
        <f>кафедра!H2</f>
        <v>учебный год</v>
      </c>
      <c r="H6" s="229"/>
      <c r="I6" s="117"/>
      <c r="J6" s="117"/>
      <c r="K6" s="117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7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94">
        <f>кафедра!B6</f>
        <v>0</v>
      </c>
      <c r="C10" s="91">
        <f>кафедра!C6</f>
        <v>0</v>
      </c>
      <c r="D10" s="91">
        <f>кафедра!D6</f>
        <v>0</v>
      </c>
      <c r="E10" s="68">
        <f>кафедра!E6</f>
        <v>0</v>
      </c>
      <c r="F10" s="91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58">
        <f>SUM(G10:K10)</f>
        <v>0</v>
      </c>
      <c r="T10" s="5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кафедра!B7</f>
        <v>0</v>
      </c>
      <c r="C11" s="91">
        <f>кафедра!C7</f>
        <v>0</v>
      </c>
      <c r="D11" s="91">
        <f>кафедра!D7</f>
        <v>0</v>
      </c>
      <c r="E11" s="68">
        <f>кафедра!E7</f>
        <v>0</v>
      </c>
      <c r="F11" s="91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59">
        <f t="shared" ref="S11:S34" si="0">SUM(G11:K11)</f>
        <v>0</v>
      </c>
      <c r="T11" s="59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94">
        <f>кафедра!B8</f>
        <v>0</v>
      </c>
      <c r="C12" s="91">
        <f>кафедра!C8</f>
        <v>0</v>
      </c>
      <c r="D12" s="91">
        <f>кафедра!D8</f>
        <v>0</v>
      </c>
      <c r="E12" s="68">
        <f>кафедра!E8</f>
        <v>0</v>
      </c>
      <c r="F12" s="91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59">
        <f t="shared" si="0"/>
        <v>0</v>
      </c>
      <c r="T12" s="59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94">
        <f>кафедра!B9</f>
        <v>0</v>
      </c>
      <c r="C13" s="91">
        <f>кафедра!C9</f>
        <v>0</v>
      </c>
      <c r="D13" s="91">
        <f>кафедра!D9</f>
        <v>0</v>
      </c>
      <c r="E13" s="68">
        <f>кафедра!E9</f>
        <v>0</v>
      </c>
      <c r="F13" s="91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59">
        <f t="shared" si="0"/>
        <v>0</v>
      </c>
      <c r="T13" s="59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94">
        <f>кафедра!B10</f>
        <v>0</v>
      </c>
      <c r="C14" s="91">
        <f>кафедра!C10</f>
        <v>0</v>
      </c>
      <c r="D14" s="91">
        <f>кафедра!D10</f>
        <v>0</v>
      </c>
      <c r="E14" s="68">
        <f>кафедра!E10</f>
        <v>0</v>
      </c>
      <c r="F14" s="91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59">
        <f t="shared" si="0"/>
        <v>0</v>
      </c>
      <c r="T14" s="59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94">
        <f>кафедра!B11</f>
        <v>0</v>
      </c>
      <c r="C15" s="91">
        <f>кафедра!C11</f>
        <v>0</v>
      </c>
      <c r="D15" s="91">
        <f>кафедра!D11</f>
        <v>0</v>
      </c>
      <c r="E15" s="68">
        <f>кафедра!E11</f>
        <v>0</v>
      </c>
      <c r="F15" s="91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59">
        <f t="shared" si="0"/>
        <v>0</v>
      </c>
      <c r="T15" s="59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94">
        <f>кафедра!B12</f>
        <v>0</v>
      </c>
      <c r="C16" s="91">
        <f>кафедра!C12</f>
        <v>0</v>
      </c>
      <c r="D16" s="91">
        <f>кафедра!D12</f>
        <v>0</v>
      </c>
      <c r="E16" s="68">
        <f>кафедра!E12</f>
        <v>0</v>
      </c>
      <c r="F16" s="91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94">
        <f>кафедра!B13</f>
        <v>0</v>
      </c>
      <c r="C17" s="91">
        <f>кафедра!C13</f>
        <v>0</v>
      </c>
      <c r="D17" s="91">
        <f>кафедра!D13</f>
        <v>0</v>
      </c>
      <c r="E17" s="68">
        <f>кафедра!E13</f>
        <v>0</v>
      </c>
      <c r="F17" s="91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59">
        <f t="shared" si="0"/>
        <v>0</v>
      </c>
      <c r="T17" s="59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94">
        <f>кафедра!B14</f>
        <v>0</v>
      </c>
      <c r="C18" s="91">
        <f>кафедра!C14</f>
        <v>0</v>
      </c>
      <c r="D18" s="91">
        <f>кафедра!D14</f>
        <v>0</v>
      </c>
      <c r="E18" s="68">
        <f>кафедра!E14</f>
        <v>0</v>
      </c>
      <c r="F18" s="91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59">
        <f t="shared" si="0"/>
        <v>0</v>
      </c>
      <c r="T18" s="59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94">
        <f>кафедра!B15</f>
        <v>0</v>
      </c>
      <c r="C19" s="91">
        <f>кафедра!C15</f>
        <v>0</v>
      </c>
      <c r="D19" s="91">
        <f>кафедра!D15</f>
        <v>0</v>
      </c>
      <c r="E19" s="68">
        <f>кафедра!E15</f>
        <v>0</v>
      </c>
      <c r="F19" s="91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59">
        <f t="shared" si="0"/>
        <v>0</v>
      </c>
      <c r="T19" s="59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94">
        <f>кафедра!B16</f>
        <v>0</v>
      </c>
      <c r="C20" s="91">
        <f>кафедра!C16</f>
        <v>0</v>
      </c>
      <c r="D20" s="91">
        <f>кафедра!D16</f>
        <v>0</v>
      </c>
      <c r="E20" s="68">
        <f>кафедра!E16</f>
        <v>0</v>
      </c>
      <c r="F20" s="91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59">
        <f t="shared" si="0"/>
        <v>0</v>
      </c>
      <c r="T20" s="59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94">
        <f>кафедра!B17</f>
        <v>0</v>
      </c>
      <c r="C21" s="91">
        <f>кафедра!C17</f>
        <v>0</v>
      </c>
      <c r="D21" s="91">
        <f>кафедра!D17</f>
        <v>0</v>
      </c>
      <c r="E21" s="68">
        <f>кафедра!E17</f>
        <v>0</v>
      </c>
      <c r="F21" s="91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59">
        <f t="shared" si="0"/>
        <v>0</v>
      </c>
      <c r="T21" s="59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94">
        <f>кафедра!B18</f>
        <v>0</v>
      </c>
      <c r="C22" s="91">
        <f>кафедра!C18</f>
        <v>0</v>
      </c>
      <c r="D22" s="91">
        <f>кафедра!D18</f>
        <v>0</v>
      </c>
      <c r="E22" s="68">
        <f>кафедра!E18</f>
        <v>0</v>
      </c>
      <c r="F22" s="91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59">
        <f t="shared" si="0"/>
        <v>0</v>
      </c>
      <c r="T22" s="59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94">
        <f>кафедра!B19</f>
        <v>0</v>
      </c>
      <c r="C23" s="91">
        <f>кафедра!C19</f>
        <v>0</v>
      </c>
      <c r="D23" s="91">
        <f>кафедра!D19</f>
        <v>0</v>
      </c>
      <c r="E23" s="68">
        <f>кафедра!E19</f>
        <v>0</v>
      </c>
      <c r="F23" s="91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59">
        <f t="shared" si="0"/>
        <v>0</v>
      </c>
      <c r="T23" s="59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94">
        <f>кафедра!B20</f>
        <v>0</v>
      </c>
      <c r="C24" s="91">
        <f>кафедра!C20</f>
        <v>0</v>
      </c>
      <c r="D24" s="91">
        <f>кафедра!D20</f>
        <v>0</v>
      </c>
      <c r="E24" s="68">
        <f>кафедра!E20</f>
        <v>0</v>
      </c>
      <c r="F24" s="91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94">
        <f>кафедра!B21</f>
        <v>0</v>
      </c>
      <c r="C25" s="91">
        <f>кафедра!C21</f>
        <v>0</v>
      </c>
      <c r="D25" s="91">
        <f>кафедра!D21</f>
        <v>0</v>
      </c>
      <c r="E25" s="68">
        <f>кафедра!E21</f>
        <v>0</v>
      </c>
      <c r="F25" s="91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59">
        <f t="shared" si="0"/>
        <v>0</v>
      </c>
      <c r="T25" s="59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94">
        <f>кафедра!B22</f>
        <v>0</v>
      </c>
      <c r="C26" s="91">
        <f>кафедра!C22</f>
        <v>0</v>
      </c>
      <c r="D26" s="91">
        <f>кафедра!D22</f>
        <v>0</v>
      </c>
      <c r="E26" s="68">
        <f>кафедра!E22</f>
        <v>0</v>
      </c>
      <c r="F26" s="91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94">
        <f>кафедра!B23</f>
        <v>0</v>
      </c>
      <c r="C27" s="91">
        <f>кафедра!C23</f>
        <v>0</v>
      </c>
      <c r="D27" s="91">
        <f>кафедра!D23</f>
        <v>0</v>
      </c>
      <c r="E27" s="68">
        <f>кафедра!E23</f>
        <v>0</v>
      </c>
      <c r="F27" s="91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59">
        <f t="shared" si="0"/>
        <v>0</v>
      </c>
      <c r="T27" s="59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94">
        <f>кафедра!B24</f>
        <v>0</v>
      </c>
      <c r="C28" s="91">
        <f>кафедра!C24</f>
        <v>0</v>
      </c>
      <c r="D28" s="91">
        <f>кафедра!D24</f>
        <v>0</v>
      </c>
      <c r="E28" s="68">
        <f>кафедра!E24</f>
        <v>0</v>
      </c>
      <c r="F28" s="91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59">
        <f t="shared" si="0"/>
        <v>0</v>
      </c>
      <c r="T28" s="59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94">
        <f>кафедра!B25</f>
        <v>0</v>
      </c>
      <c r="C29" s="91">
        <f>кафедра!C25</f>
        <v>0</v>
      </c>
      <c r="D29" s="91">
        <f>кафедра!D25</f>
        <v>0</v>
      </c>
      <c r="E29" s="68">
        <f>кафедра!E25</f>
        <v>0</v>
      </c>
      <c r="F29" s="91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59">
        <f t="shared" si="0"/>
        <v>0</v>
      </c>
      <c r="T29" s="59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94">
        <f>кафедра!B26</f>
        <v>0</v>
      </c>
      <c r="C30" s="91">
        <f>кафедра!C26</f>
        <v>0</v>
      </c>
      <c r="D30" s="91">
        <f>кафедра!D26</f>
        <v>0</v>
      </c>
      <c r="E30" s="68">
        <f>кафедра!E26</f>
        <v>0</v>
      </c>
      <c r="F30" s="91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94">
        <f>кафедра!B27</f>
        <v>0</v>
      </c>
      <c r="C31" s="91">
        <f>кафедра!C27</f>
        <v>0</v>
      </c>
      <c r="D31" s="91">
        <f>кафедра!D27</f>
        <v>0</v>
      </c>
      <c r="E31" s="68">
        <f>кафедра!E27</f>
        <v>0</v>
      </c>
      <c r="F31" s="91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59">
        <f t="shared" si="0"/>
        <v>0</v>
      </c>
      <c r="T31" s="59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94">
        <f>кафедра!B28</f>
        <v>0</v>
      </c>
      <c r="C32" s="91">
        <f>кафедра!C28</f>
        <v>0</v>
      </c>
      <c r="D32" s="91">
        <f>кафедра!D28</f>
        <v>0</v>
      </c>
      <c r="E32" s="68">
        <f>кафедра!E28</f>
        <v>0</v>
      </c>
      <c r="F32" s="91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94">
        <f>кафедра!B29</f>
        <v>0</v>
      </c>
      <c r="C33" s="91">
        <f>кафедра!C29</f>
        <v>0</v>
      </c>
      <c r="D33" s="91">
        <f>кафедра!D29</f>
        <v>0</v>
      </c>
      <c r="E33" s="68">
        <f>кафедра!E29</f>
        <v>0</v>
      </c>
      <c r="F33" s="91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59">
        <f t="shared" si="0"/>
        <v>0</v>
      </c>
      <c r="T33" s="59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94">
        <f>кафедра!B30</f>
        <v>0</v>
      </c>
      <c r="C34" s="91">
        <f>кафедра!C30</f>
        <v>0</v>
      </c>
      <c r="D34" s="91">
        <f>кафедра!D30</f>
        <v>0</v>
      </c>
      <c r="E34" s="68">
        <f>кафедра!E30</f>
        <v>0</v>
      </c>
      <c r="F34" s="91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7">
        <f t="shared" si="0"/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185">
        <f>SUM(R10:R34)</f>
        <v>0</v>
      </c>
      <c r="S35" s="60">
        <f>SUM(S10:S34)</f>
        <v>0</v>
      </c>
      <c r="T35" s="56">
        <f t="shared" si="7"/>
        <v>0</v>
      </c>
      <c r="U35" s="61">
        <f>SUM(U10:U34)</f>
        <v>0</v>
      </c>
    </row>
    <row r="36" spans="1:21" x14ac:dyDescent="0.25">
      <c r="B36" s="3"/>
      <c r="C36" s="3"/>
      <c r="D36" s="21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9"/>
      <c r="S36" s="19"/>
      <c r="T36" s="19"/>
      <c r="U36" s="19"/>
    </row>
    <row r="37" spans="1:21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9"/>
      <c r="S37" s="19"/>
      <c r="T37" s="19"/>
      <c r="U37" s="19"/>
    </row>
    <row r="38" spans="1:21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9"/>
      <c r="S38" s="19"/>
      <c r="T38" s="19"/>
      <c r="U38" s="19"/>
    </row>
    <row r="39" spans="1:21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9"/>
      <c r="S39" s="19"/>
      <c r="T39" s="19"/>
      <c r="U39" s="19"/>
    </row>
    <row r="40" spans="1:21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9"/>
      <c r="S40" s="19"/>
      <c r="T40" s="19"/>
      <c r="U40" s="19"/>
    </row>
    <row r="41" spans="1:21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9"/>
      <c r="S41" s="19"/>
      <c r="T41" s="19"/>
      <c r="U41" s="19"/>
    </row>
    <row r="42" spans="1:21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9"/>
      <c r="S42" s="19"/>
      <c r="T42" s="19"/>
      <c r="U42" s="19"/>
    </row>
    <row r="43" spans="1:21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9"/>
      <c r="S43" s="19"/>
      <c r="T43" s="19"/>
      <c r="U43" s="19"/>
    </row>
    <row r="44" spans="1:21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9"/>
      <c r="S44" s="19"/>
      <c r="T44" s="19"/>
      <c r="U44" s="19"/>
    </row>
    <row r="45" spans="1:21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9"/>
      <c r="S45" s="19"/>
      <c r="T45" s="19"/>
      <c r="U45" s="19"/>
    </row>
    <row r="46" spans="1:21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9"/>
      <c r="S46" s="19"/>
      <c r="T46" s="19"/>
      <c r="U46" s="19"/>
    </row>
    <row r="47" spans="1:21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9"/>
      <c r="S47" s="19"/>
      <c r="T47" s="19"/>
      <c r="U47" s="19"/>
    </row>
    <row r="48" spans="1:21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9"/>
      <c r="S48" s="19"/>
      <c r="T48" s="19"/>
      <c r="U48" s="19"/>
    </row>
    <row r="49" spans="2:21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9"/>
      <c r="S49" s="19"/>
      <c r="T49" s="19"/>
      <c r="U49" s="19"/>
    </row>
    <row r="50" spans="2:21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9"/>
      <c r="S50" s="19"/>
      <c r="T50" s="19"/>
      <c r="U50" s="19"/>
    </row>
    <row r="51" spans="2:21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9"/>
      <c r="S51" s="19"/>
      <c r="T51" s="19"/>
      <c r="U51" s="19"/>
    </row>
    <row r="52" spans="2:21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9"/>
      <c r="S52" s="19"/>
      <c r="T52" s="19"/>
      <c r="U52" s="19"/>
    </row>
    <row r="53" spans="2:21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9"/>
      <c r="S53" s="19"/>
      <c r="T53" s="19"/>
      <c r="U53" s="19"/>
    </row>
    <row r="54" spans="2:21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9"/>
      <c r="S54" s="19"/>
      <c r="T54" s="19"/>
      <c r="U54" s="19"/>
    </row>
    <row r="55" spans="2:21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9"/>
      <c r="S55" s="19"/>
      <c r="T55" s="19"/>
      <c r="U55" s="19"/>
    </row>
  </sheetData>
  <sheetProtection password="CC6B" sheet="1" objects="1" scenarios="1"/>
  <protectedRanges>
    <protectedRange sqref="G10:R34" name="Диапазон1"/>
    <protectedRange sqref="A3:XFD3" name="Диапазон2"/>
  </protectedRanges>
  <mergeCells count="16">
    <mergeCell ref="U8:U9"/>
    <mergeCell ref="B35:E35"/>
    <mergeCell ref="F8:F9"/>
    <mergeCell ref="D2:R2"/>
    <mergeCell ref="G8:K8"/>
    <mergeCell ref="L8:R8"/>
    <mergeCell ref="S8:S9"/>
    <mergeCell ref="T8:T9"/>
    <mergeCell ref="D3:K3"/>
    <mergeCell ref="D4:K4"/>
    <mergeCell ref="G6:H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девАчки, выбираем из готового списка" prompt="выбери из списка">
          <x14:formula1>
            <xm:f>раскрыв.списки!$B$2:$B$15</xm:f>
          </x14:formula1>
          <xm:sqref>D3:K3</xm:sqref>
        </x14:dataValidation>
        <x14:dataValidation type="list" allowBlank="1" showInputMessage="1" showErrorMessage="1">
          <x14:formula1>
            <xm:f>раскрыв.списки!$B$2:$B$15</xm:f>
          </x14:formula1>
          <xm:sqref>D3:K3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tabColor rgb="FFFF5050"/>
  </sheetPr>
  <dimension ref="A1:U55"/>
  <sheetViews>
    <sheetView showZeros="0" zoomScale="60" zoomScaleNormal="60" workbookViewId="0">
      <selection activeCell="R25" sqref="R25"/>
    </sheetView>
  </sheetViews>
  <sheetFormatPr defaultRowHeight="15" x14ac:dyDescent="0.25"/>
  <cols>
    <col min="1" max="1" width="5.5703125" style="12" customWidth="1"/>
    <col min="2" max="2" width="22" customWidth="1"/>
    <col min="3" max="3" width="19.7109375" bestFit="1" customWidth="1"/>
    <col min="4" max="4" width="13.85546875" style="1" customWidth="1"/>
    <col min="5" max="5" width="9.140625" style="12"/>
    <col min="6" max="6" width="24.42578125" style="79" customWidth="1"/>
    <col min="7" max="16" width="9.140625" style="12"/>
    <col min="17" max="17" width="9.140625" style="153"/>
    <col min="18" max="18" width="9.140625" style="12"/>
    <col min="19" max="20" width="10.140625" style="12" customWidth="1"/>
    <col min="21" max="21" width="8.7109375" style="12" customWidth="1"/>
  </cols>
  <sheetData>
    <row r="1" spans="1:21" s="3" customFormat="1" x14ac:dyDescent="0.25">
      <c r="A1" s="19"/>
      <c r="D1" s="21"/>
      <c r="E1" s="19"/>
      <c r="F1" s="78"/>
      <c r="G1" s="19"/>
      <c r="H1" s="19"/>
      <c r="I1" s="19"/>
      <c r="J1" s="19"/>
      <c r="K1" s="19"/>
      <c r="L1" s="19"/>
      <c r="M1" s="19"/>
      <c r="N1" s="19"/>
      <c r="O1" s="19"/>
      <c r="P1" s="19"/>
      <c r="Q1" s="154"/>
      <c r="R1" s="19"/>
      <c r="S1" s="19"/>
      <c r="T1" s="19"/>
      <c r="U1" s="19"/>
    </row>
    <row r="2" spans="1:21" s="72" customFormat="1" ht="21" customHeight="1" x14ac:dyDescent="0.25">
      <c r="C2" s="72" t="str">
        <f>кафедра!B2</f>
        <v>Кафедра</v>
      </c>
      <c r="D2" s="232">
        <f>кафедра!C2</f>
        <v>0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21" s="3" customFormat="1" ht="30" customHeight="1" x14ac:dyDescent="0.25">
      <c r="A3" s="19"/>
      <c r="D3" s="233"/>
      <c r="E3" s="233"/>
      <c r="F3" s="233"/>
      <c r="G3" s="233"/>
      <c r="H3" s="233"/>
      <c r="I3" s="233"/>
      <c r="J3" s="233"/>
      <c r="K3" s="233"/>
      <c r="L3" s="19"/>
      <c r="M3" s="19"/>
      <c r="N3" s="19"/>
      <c r="O3" s="19"/>
      <c r="P3" s="19"/>
      <c r="Q3" s="154"/>
      <c r="R3" s="19"/>
      <c r="S3" s="19"/>
      <c r="T3" s="19"/>
      <c r="U3" s="19"/>
    </row>
    <row r="4" spans="1:21" s="3" customFormat="1" ht="11.25" customHeight="1" x14ac:dyDescent="0.25">
      <c r="A4" s="19"/>
      <c r="D4" s="234" t="s">
        <v>57</v>
      </c>
      <c r="E4" s="234"/>
      <c r="F4" s="234"/>
      <c r="G4" s="234"/>
      <c r="H4" s="234"/>
      <c r="I4" s="234"/>
      <c r="J4" s="234"/>
      <c r="K4" s="234"/>
      <c r="L4" s="73"/>
    </row>
    <row r="5" spans="1:21" s="3" customFormat="1" ht="11.25" customHeight="1" x14ac:dyDescent="0.25">
      <c r="A5" s="19"/>
      <c r="D5" s="19"/>
      <c r="E5" s="19"/>
      <c r="F5" s="78"/>
      <c r="G5" s="19"/>
      <c r="H5" s="19"/>
      <c r="I5" s="19"/>
      <c r="J5" s="19"/>
      <c r="K5" s="19"/>
      <c r="L5" s="73"/>
    </row>
    <row r="6" spans="1:21" s="4" customFormat="1" ht="24.75" customHeight="1" x14ac:dyDescent="0.25">
      <c r="A6" s="104"/>
      <c r="C6" s="112"/>
      <c r="F6" s="147" t="str">
        <f>кафедра!I2</f>
        <v>2024-2025</v>
      </c>
      <c r="G6" s="229" t="str">
        <f>кафедра!H2</f>
        <v>учебный год</v>
      </c>
      <c r="H6" s="229"/>
      <c r="I6" s="117"/>
      <c r="J6" s="117"/>
      <c r="K6" s="117"/>
    </row>
    <row r="7" spans="1:21" ht="19.5" thickBot="1" x14ac:dyDescent="0.3">
      <c r="F7" s="83"/>
    </row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7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31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94">
        <f>кафедра!B6</f>
        <v>0</v>
      </c>
      <c r="C10" s="91">
        <f>кафедра!C6</f>
        <v>0</v>
      </c>
      <c r="D10" s="91">
        <f>кафедра!D6</f>
        <v>0</v>
      </c>
      <c r="E10" s="91">
        <f>кафедра!E6</f>
        <v>0</v>
      </c>
      <c r="F10" s="91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58">
        <f>SUM(G10:K10)</f>
        <v>0</v>
      </c>
      <c r="T10" s="5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кафедра!B7</f>
        <v>0</v>
      </c>
      <c r="C11" s="91">
        <f>кафедра!C7</f>
        <v>0</v>
      </c>
      <c r="D11" s="91">
        <f>кафедра!D7</f>
        <v>0</v>
      </c>
      <c r="E11" s="91">
        <f>кафедра!E7</f>
        <v>0</v>
      </c>
      <c r="F11" s="91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59">
        <f t="shared" ref="S11:S34" si="0">SUM(G11:K11)</f>
        <v>0</v>
      </c>
      <c r="T11" s="59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94">
        <f>кафедра!B8</f>
        <v>0</v>
      </c>
      <c r="C12" s="91">
        <f>кафедра!C8</f>
        <v>0</v>
      </c>
      <c r="D12" s="91">
        <f>кафедра!D8</f>
        <v>0</v>
      </c>
      <c r="E12" s="91">
        <f>кафедра!E8</f>
        <v>0</v>
      </c>
      <c r="F12" s="91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59">
        <f t="shared" si="0"/>
        <v>0</v>
      </c>
      <c r="T12" s="59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94">
        <f>кафедра!B9</f>
        <v>0</v>
      </c>
      <c r="C13" s="91">
        <f>кафедра!C9</f>
        <v>0</v>
      </c>
      <c r="D13" s="91">
        <f>кафедра!D9</f>
        <v>0</v>
      </c>
      <c r="E13" s="91">
        <f>кафедра!E9</f>
        <v>0</v>
      </c>
      <c r="F13" s="91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59">
        <f t="shared" si="0"/>
        <v>0</v>
      </c>
      <c r="T13" s="59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94">
        <f>кафедра!B10</f>
        <v>0</v>
      </c>
      <c r="C14" s="91">
        <f>кафедра!C10</f>
        <v>0</v>
      </c>
      <c r="D14" s="91">
        <f>кафедра!D10</f>
        <v>0</v>
      </c>
      <c r="E14" s="91">
        <f>кафедра!E10</f>
        <v>0</v>
      </c>
      <c r="F14" s="91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59">
        <f t="shared" si="0"/>
        <v>0</v>
      </c>
      <c r="T14" s="59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94">
        <f>кафедра!B11</f>
        <v>0</v>
      </c>
      <c r="C15" s="91">
        <f>кафедра!C11</f>
        <v>0</v>
      </c>
      <c r="D15" s="91">
        <f>кафедра!D11</f>
        <v>0</v>
      </c>
      <c r="E15" s="91">
        <f>кафедра!E11</f>
        <v>0</v>
      </c>
      <c r="F15" s="91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59">
        <f t="shared" si="0"/>
        <v>0</v>
      </c>
      <c r="T15" s="59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94">
        <f>кафедра!B12</f>
        <v>0</v>
      </c>
      <c r="C16" s="91">
        <f>кафедра!C12</f>
        <v>0</v>
      </c>
      <c r="D16" s="91">
        <f>кафедра!D12</f>
        <v>0</v>
      </c>
      <c r="E16" s="91">
        <f>кафедра!E12</f>
        <v>0</v>
      </c>
      <c r="F16" s="91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7">
        <f>SUM(G16:K16)</f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94">
        <f>кафедра!B13</f>
        <v>0</v>
      </c>
      <c r="C17" s="91">
        <f>кафедра!C13</f>
        <v>0</v>
      </c>
      <c r="D17" s="91">
        <f>кафедра!D13</f>
        <v>0</v>
      </c>
      <c r="E17" s="91">
        <f>кафедра!E13</f>
        <v>0</v>
      </c>
      <c r="F17" s="91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59">
        <f t="shared" si="0"/>
        <v>0</v>
      </c>
      <c r="T17" s="59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94">
        <f>кафедра!B14</f>
        <v>0</v>
      </c>
      <c r="C18" s="91">
        <f>кафедра!C14</f>
        <v>0</v>
      </c>
      <c r="D18" s="91">
        <f>кафедра!D14</f>
        <v>0</v>
      </c>
      <c r="E18" s="91">
        <f>кафедра!E14</f>
        <v>0</v>
      </c>
      <c r="F18" s="91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59">
        <f t="shared" si="0"/>
        <v>0</v>
      </c>
      <c r="T18" s="59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94">
        <f>кафедра!B15</f>
        <v>0</v>
      </c>
      <c r="C19" s="91">
        <f>кафедра!C15</f>
        <v>0</v>
      </c>
      <c r="D19" s="91">
        <f>кафедра!D15</f>
        <v>0</v>
      </c>
      <c r="E19" s="91">
        <f>кафедра!E15</f>
        <v>0</v>
      </c>
      <c r="F19" s="91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59">
        <f t="shared" si="0"/>
        <v>0</v>
      </c>
      <c r="T19" s="59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94">
        <f>кафедра!B16</f>
        <v>0</v>
      </c>
      <c r="C20" s="91">
        <f>кафедра!C16</f>
        <v>0</v>
      </c>
      <c r="D20" s="91">
        <f>кафедра!D16</f>
        <v>0</v>
      </c>
      <c r="E20" s="91">
        <f>кафедра!E16</f>
        <v>0</v>
      </c>
      <c r="F20" s="91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59">
        <f t="shared" si="0"/>
        <v>0</v>
      </c>
      <c r="T20" s="59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94">
        <f>кафедра!B17</f>
        <v>0</v>
      </c>
      <c r="C21" s="91">
        <f>кафедра!C17</f>
        <v>0</v>
      </c>
      <c r="D21" s="91">
        <f>кафедра!D17</f>
        <v>0</v>
      </c>
      <c r="E21" s="91">
        <f>кафедра!E17</f>
        <v>0</v>
      </c>
      <c r="F21" s="91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59">
        <f t="shared" si="0"/>
        <v>0</v>
      </c>
      <c r="T21" s="59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94">
        <f>кафедра!B18</f>
        <v>0</v>
      </c>
      <c r="C22" s="91">
        <f>кафедра!C18</f>
        <v>0</v>
      </c>
      <c r="D22" s="91">
        <f>кафедра!D18</f>
        <v>0</v>
      </c>
      <c r="E22" s="91">
        <f>кафедра!E18</f>
        <v>0</v>
      </c>
      <c r="F22" s="91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59">
        <f t="shared" si="0"/>
        <v>0</v>
      </c>
      <c r="T22" s="59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94">
        <f>кафедра!B19</f>
        <v>0</v>
      </c>
      <c r="C23" s="91">
        <f>кафедра!C19</f>
        <v>0</v>
      </c>
      <c r="D23" s="91">
        <f>кафедра!D19</f>
        <v>0</v>
      </c>
      <c r="E23" s="91">
        <f>кафедра!E19</f>
        <v>0</v>
      </c>
      <c r="F23" s="91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59">
        <f t="shared" si="0"/>
        <v>0</v>
      </c>
      <c r="T23" s="59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94">
        <f>кафедра!B20</f>
        <v>0</v>
      </c>
      <c r="C24" s="91">
        <f>кафедра!C20</f>
        <v>0</v>
      </c>
      <c r="D24" s="91">
        <f>кафедра!D20</f>
        <v>0</v>
      </c>
      <c r="E24" s="91">
        <f>кафедра!E20</f>
        <v>0</v>
      </c>
      <c r="F24" s="91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94">
        <f>кафедра!B21</f>
        <v>0</v>
      </c>
      <c r="C25" s="91">
        <f>кафедра!C21</f>
        <v>0</v>
      </c>
      <c r="D25" s="91">
        <f>кафедра!D21</f>
        <v>0</v>
      </c>
      <c r="E25" s="91">
        <f>кафедра!E21</f>
        <v>0</v>
      </c>
      <c r="F25" s="91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59">
        <f t="shared" si="0"/>
        <v>0</v>
      </c>
      <c r="T25" s="59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94">
        <f>кафедра!B22</f>
        <v>0</v>
      </c>
      <c r="C26" s="91">
        <f>кафедра!C22</f>
        <v>0</v>
      </c>
      <c r="D26" s="91">
        <f>кафедра!D22</f>
        <v>0</v>
      </c>
      <c r="E26" s="91">
        <f>кафедра!E22</f>
        <v>0</v>
      </c>
      <c r="F26" s="91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94">
        <f>кафедра!B23</f>
        <v>0</v>
      </c>
      <c r="C27" s="91">
        <f>кафедра!C23</f>
        <v>0</v>
      </c>
      <c r="D27" s="91">
        <f>кафедра!D23</f>
        <v>0</v>
      </c>
      <c r="E27" s="91">
        <f>кафедра!E23</f>
        <v>0</v>
      </c>
      <c r="F27" s="91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59">
        <f t="shared" si="0"/>
        <v>0</v>
      </c>
      <c r="T27" s="59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94">
        <f>кафедра!B24</f>
        <v>0</v>
      </c>
      <c r="C28" s="91">
        <f>кафедра!C24</f>
        <v>0</v>
      </c>
      <c r="D28" s="91">
        <f>кафедра!D24</f>
        <v>0</v>
      </c>
      <c r="E28" s="91">
        <f>кафедра!E24</f>
        <v>0</v>
      </c>
      <c r="F28" s="91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59">
        <f t="shared" si="0"/>
        <v>0</v>
      </c>
      <c r="T28" s="59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94">
        <f>кафедра!B25</f>
        <v>0</v>
      </c>
      <c r="C29" s="91">
        <f>кафедра!C25</f>
        <v>0</v>
      </c>
      <c r="D29" s="91">
        <f>кафедра!D25</f>
        <v>0</v>
      </c>
      <c r="E29" s="91">
        <f>кафедра!E25</f>
        <v>0</v>
      </c>
      <c r="F29" s="91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59">
        <f t="shared" si="0"/>
        <v>0</v>
      </c>
      <c r="T29" s="59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94">
        <f>кафедра!B26</f>
        <v>0</v>
      </c>
      <c r="C30" s="91">
        <f>кафедра!C26</f>
        <v>0</v>
      </c>
      <c r="D30" s="91">
        <f>кафедра!D26</f>
        <v>0</v>
      </c>
      <c r="E30" s="91">
        <f>кафедра!E26</f>
        <v>0</v>
      </c>
      <c r="F30" s="91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94">
        <f>кафедра!B27</f>
        <v>0</v>
      </c>
      <c r="C31" s="91">
        <f>кафедра!C27</f>
        <v>0</v>
      </c>
      <c r="D31" s="91">
        <f>кафедра!D27</f>
        <v>0</v>
      </c>
      <c r="E31" s="91">
        <f>кафедра!E27</f>
        <v>0</v>
      </c>
      <c r="F31" s="91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59">
        <f t="shared" si="0"/>
        <v>0</v>
      </c>
      <c r="T31" s="59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94">
        <f>кафедра!B28</f>
        <v>0</v>
      </c>
      <c r="C32" s="91">
        <f>кафедра!C28</f>
        <v>0</v>
      </c>
      <c r="D32" s="91">
        <f>кафедра!D28</f>
        <v>0</v>
      </c>
      <c r="E32" s="91">
        <f>кафедра!E28</f>
        <v>0</v>
      </c>
      <c r="F32" s="91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94">
        <f>кафедра!B29</f>
        <v>0</v>
      </c>
      <c r="C33" s="91">
        <f>кафедра!C29</f>
        <v>0</v>
      </c>
      <c r="D33" s="91">
        <f>кафедра!D29</f>
        <v>0</v>
      </c>
      <c r="E33" s="91">
        <f>кафедра!E29</f>
        <v>0</v>
      </c>
      <c r="F33" s="91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59">
        <f t="shared" si="0"/>
        <v>0</v>
      </c>
      <c r="T33" s="59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94">
        <f>кафедра!B30</f>
        <v>0</v>
      </c>
      <c r="C34" s="91">
        <f>кафедра!C30</f>
        <v>0</v>
      </c>
      <c r="D34" s="91">
        <f>кафедра!D30</f>
        <v>0</v>
      </c>
      <c r="E34" s="91">
        <f>кафедра!E30</f>
        <v>0</v>
      </c>
      <c r="F34" s="91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7">
        <f t="shared" si="0"/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185">
        <f>SUM(R10:R34)</f>
        <v>0</v>
      </c>
      <c r="S35" s="60">
        <f>SUM(S10:S34)</f>
        <v>0</v>
      </c>
      <c r="T35" s="56">
        <f t="shared" si="7"/>
        <v>0</v>
      </c>
      <c r="U35" s="61">
        <f>SUM(U10:U34)</f>
        <v>0</v>
      </c>
    </row>
    <row r="36" spans="1:21" x14ac:dyDescent="0.25">
      <c r="B36" s="3"/>
      <c r="C36" s="3"/>
      <c r="D36" s="21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9"/>
      <c r="S36" s="19"/>
      <c r="T36" s="19"/>
      <c r="U36" s="19"/>
    </row>
    <row r="37" spans="1:21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9"/>
      <c r="S37" s="19"/>
      <c r="T37" s="19"/>
      <c r="U37" s="19"/>
    </row>
    <row r="38" spans="1:21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9"/>
      <c r="S38" s="19"/>
      <c r="T38" s="19"/>
      <c r="U38" s="19"/>
    </row>
    <row r="39" spans="1:21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9"/>
      <c r="S39" s="19"/>
      <c r="T39" s="19"/>
      <c r="U39" s="19"/>
    </row>
    <row r="40" spans="1:21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9"/>
      <c r="S40" s="19"/>
      <c r="T40" s="19"/>
      <c r="U40" s="19"/>
    </row>
    <row r="41" spans="1:21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9"/>
      <c r="S41" s="19"/>
      <c r="T41" s="19"/>
      <c r="U41" s="19"/>
    </row>
    <row r="42" spans="1:21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9"/>
      <c r="S42" s="19"/>
      <c r="T42" s="19"/>
      <c r="U42" s="19"/>
    </row>
    <row r="43" spans="1:21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9"/>
      <c r="S43" s="19"/>
      <c r="T43" s="19"/>
      <c r="U43" s="19"/>
    </row>
    <row r="44" spans="1:21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9"/>
      <c r="S44" s="19"/>
      <c r="T44" s="19"/>
      <c r="U44" s="19"/>
    </row>
    <row r="45" spans="1:21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9"/>
      <c r="S45" s="19"/>
      <c r="T45" s="19"/>
      <c r="U45" s="19"/>
    </row>
    <row r="46" spans="1:21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9"/>
      <c r="S46" s="19"/>
      <c r="T46" s="19"/>
      <c r="U46" s="19"/>
    </row>
    <row r="47" spans="1:21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9"/>
      <c r="S47" s="19"/>
      <c r="T47" s="19"/>
      <c r="U47" s="19"/>
    </row>
    <row r="48" spans="1:21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9"/>
      <c r="S48" s="19"/>
      <c r="T48" s="19"/>
      <c r="U48" s="19"/>
    </row>
    <row r="49" spans="2:21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9"/>
      <c r="S49" s="19"/>
      <c r="T49" s="19"/>
      <c r="U49" s="19"/>
    </row>
    <row r="50" spans="2:21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9"/>
      <c r="S50" s="19"/>
      <c r="T50" s="19"/>
      <c r="U50" s="19"/>
    </row>
    <row r="51" spans="2:21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9"/>
      <c r="S51" s="19"/>
      <c r="T51" s="19"/>
      <c r="U51" s="19"/>
    </row>
    <row r="52" spans="2:21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9"/>
      <c r="S52" s="19"/>
      <c r="T52" s="19"/>
      <c r="U52" s="19"/>
    </row>
    <row r="53" spans="2:21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9"/>
      <c r="S53" s="19"/>
      <c r="T53" s="19"/>
      <c r="U53" s="19"/>
    </row>
    <row r="54" spans="2:21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9"/>
      <c r="S54" s="19"/>
      <c r="T54" s="19"/>
      <c r="U54" s="19"/>
    </row>
    <row r="55" spans="2:21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9"/>
      <c r="S55" s="19"/>
      <c r="T55" s="19"/>
      <c r="U55" s="19"/>
    </row>
  </sheetData>
  <sheetProtection password="CC6B" sheet="1" objects="1" scenarios="1"/>
  <protectedRanges>
    <protectedRange sqref="A3:XFD3" name="Диапазон2"/>
    <protectedRange sqref="G10:R34" name="Диапазон1"/>
  </protectedRanges>
  <mergeCells count="16">
    <mergeCell ref="S8:S9"/>
    <mergeCell ref="T8:T9"/>
    <mergeCell ref="U8:U9"/>
    <mergeCell ref="B35:E35"/>
    <mergeCell ref="A8:A9"/>
    <mergeCell ref="B8:B9"/>
    <mergeCell ref="C8:C9"/>
    <mergeCell ref="D8:D9"/>
    <mergeCell ref="E8:E9"/>
    <mergeCell ref="F8:F9"/>
    <mergeCell ref="D2:R2"/>
    <mergeCell ref="D3:K3"/>
    <mergeCell ref="D4:K4"/>
    <mergeCell ref="G8:K8"/>
    <mergeCell ref="L8:R8"/>
    <mergeCell ref="G6:H6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 из списка">
          <x14:formula1>
            <xm:f>раскрыв.списки!$B$2:$B$15</xm:f>
          </x14:formula1>
          <xm:sqref>D3:K3</xm:sqref>
        </x14:dataValidation>
        <x14:dataValidation type="list" allowBlank="1" showInputMessage="1" showErrorMessage="1">
          <x14:formula1>
            <xm:f>раскрыв.списки!$B$2:$B$15</xm:f>
          </x14:formula1>
          <xm:sqref>D3:K3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tabColor rgb="FFFF5050"/>
  </sheetPr>
  <dimension ref="A1:U55"/>
  <sheetViews>
    <sheetView showZeros="0" zoomScale="60" zoomScaleNormal="60" workbookViewId="0">
      <selection activeCell="R11" sqref="R11"/>
    </sheetView>
  </sheetViews>
  <sheetFormatPr defaultRowHeight="15" x14ac:dyDescent="0.25"/>
  <cols>
    <col min="1" max="1" width="5.5703125" style="12" customWidth="1"/>
    <col min="2" max="2" width="20.140625" customWidth="1"/>
    <col min="3" max="3" width="19.7109375" bestFit="1" customWidth="1"/>
    <col min="4" max="4" width="14.140625" style="1" customWidth="1"/>
    <col min="5" max="5" width="9.140625" style="12"/>
    <col min="6" max="6" width="24.7109375" style="79" customWidth="1"/>
    <col min="7" max="16" width="9.140625" style="12"/>
    <col min="17" max="17" width="9.140625" style="153"/>
    <col min="18" max="18" width="9.140625" style="12"/>
    <col min="19" max="20" width="10.140625" style="12" customWidth="1"/>
    <col min="21" max="21" width="8.7109375" style="12" customWidth="1"/>
  </cols>
  <sheetData>
    <row r="1" spans="1:21" s="3" customFormat="1" x14ac:dyDescent="0.25">
      <c r="A1" s="19"/>
      <c r="D1" s="21"/>
      <c r="E1" s="19"/>
      <c r="F1" s="78"/>
      <c r="G1" s="19"/>
      <c r="H1" s="19"/>
      <c r="I1" s="19"/>
      <c r="J1" s="19"/>
      <c r="K1" s="19"/>
      <c r="L1" s="19"/>
      <c r="M1" s="19"/>
      <c r="N1" s="19"/>
      <c r="O1" s="19"/>
      <c r="P1" s="19"/>
      <c r="Q1" s="154"/>
      <c r="R1" s="19"/>
      <c r="S1" s="19"/>
      <c r="T1" s="19"/>
      <c r="U1" s="19"/>
    </row>
    <row r="2" spans="1:21" s="72" customFormat="1" ht="21" customHeight="1" x14ac:dyDescent="0.25">
      <c r="C2" s="72" t="str">
        <f>кафедра!B2</f>
        <v>Кафедра</v>
      </c>
      <c r="D2" s="232">
        <f>кафедра!C2</f>
        <v>0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21" s="3" customFormat="1" ht="30" customHeight="1" x14ac:dyDescent="0.25">
      <c r="A3" s="19"/>
      <c r="D3" s="233"/>
      <c r="E3" s="233"/>
      <c r="F3" s="233"/>
      <c r="G3" s="233"/>
      <c r="H3" s="233"/>
      <c r="I3" s="233"/>
      <c r="J3" s="233"/>
      <c r="K3" s="233"/>
      <c r="L3" s="19"/>
      <c r="M3" s="19"/>
      <c r="N3" s="19"/>
      <c r="O3" s="19"/>
      <c r="P3" s="19"/>
      <c r="Q3" s="154"/>
      <c r="R3" s="19"/>
      <c r="S3" s="19"/>
      <c r="T3" s="19"/>
      <c r="U3" s="19"/>
    </row>
    <row r="4" spans="1:21" s="3" customFormat="1" ht="11.25" customHeight="1" x14ac:dyDescent="0.25">
      <c r="A4" s="19"/>
      <c r="D4" s="234" t="s">
        <v>57</v>
      </c>
      <c r="E4" s="234"/>
      <c r="F4" s="234"/>
      <c r="G4" s="234"/>
      <c r="H4" s="234"/>
      <c r="I4" s="234"/>
      <c r="J4" s="234"/>
      <c r="K4" s="234"/>
      <c r="L4" s="73"/>
    </row>
    <row r="5" spans="1:21" s="3" customFormat="1" ht="11.25" customHeight="1" x14ac:dyDescent="0.25">
      <c r="A5" s="19"/>
      <c r="D5" s="19"/>
      <c r="E5" s="19"/>
      <c r="F5" s="78"/>
      <c r="G5" s="19"/>
      <c r="H5" s="19"/>
      <c r="I5" s="19"/>
      <c r="J5" s="19"/>
      <c r="K5" s="19"/>
      <c r="L5" s="73"/>
    </row>
    <row r="6" spans="1:21" s="4" customFormat="1" ht="24.75" customHeight="1" x14ac:dyDescent="0.25">
      <c r="A6" s="104"/>
      <c r="C6" s="112"/>
      <c r="F6" s="147" t="str">
        <f>кафедра!I2</f>
        <v>2024-2025</v>
      </c>
      <c r="G6" s="229" t="str">
        <f>кафедра!H2</f>
        <v>учебный год</v>
      </c>
      <c r="H6" s="229"/>
      <c r="I6" s="117"/>
      <c r="J6" s="117"/>
      <c r="K6" s="117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8.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94">
        <f>кафедра!B6</f>
        <v>0</v>
      </c>
      <c r="C10" s="91">
        <f>кафедра!C6</f>
        <v>0</v>
      </c>
      <c r="D10" s="91">
        <f>кафедра!D6</f>
        <v>0</v>
      </c>
      <c r="E10" s="91">
        <f>кафедра!E6</f>
        <v>0</v>
      </c>
      <c r="F10" s="91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58">
        <f>SUM(G10:K10)</f>
        <v>0</v>
      </c>
      <c r="T10" s="5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кафедра!B7</f>
        <v>0</v>
      </c>
      <c r="C11" s="91">
        <f>кафедра!C7</f>
        <v>0</v>
      </c>
      <c r="D11" s="91">
        <f>кафедра!D7</f>
        <v>0</v>
      </c>
      <c r="E11" s="91">
        <f>кафедра!E7</f>
        <v>0</v>
      </c>
      <c r="F11" s="91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59">
        <f t="shared" ref="S11:S34" si="0">SUM(G11:K11)</f>
        <v>0</v>
      </c>
      <c r="T11" s="59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94">
        <f>кафедра!B8</f>
        <v>0</v>
      </c>
      <c r="C12" s="91">
        <f>кафедра!C8</f>
        <v>0</v>
      </c>
      <c r="D12" s="91">
        <f>кафедра!D8</f>
        <v>0</v>
      </c>
      <c r="E12" s="91">
        <f>кафедра!E8</f>
        <v>0</v>
      </c>
      <c r="F12" s="91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59">
        <f t="shared" si="0"/>
        <v>0</v>
      </c>
      <c r="T12" s="59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94">
        <f>кафедра!B9</f>
        <v>0</v>
      </c>
      <c r="C13" s="91">
        <f>кафедра!C9</f>
        <v>0</v>
      </c>
      <c r="D13" s="91">
        <f>кафедра!D9</f>
        <v>0</v>
      </c>
      <c r="E13" s="91">
        <f>кафедра!E9</f>
        <v>0</v>
      </c>
      <c r="F13" s="91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59">
        <f t="shared" si="0"/>
        <v>0</v>
      </c>
      <c r="T13" s="59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94">
        <f>кафедра!B10</f>
        <v>0</v>
      </c>
      <c r="C14" s="91">
        <f>кафедра!C10</f>
        <v>0</v>
      </c>
      <c r="D14" s="91">
        <f>кафедра!D10</f>
        <v>0</v>
      </c>
      <c r="E14" s="91">
        <f>кафедра!E10</f>
        <v>0</v>
      </c>
      <c r="F14" s="91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59">
        <f t="shared" si="0"/>
        <v>0</v>
      </c>
      <c r="T14" s="59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94">
        <f>кафедра!B11</f>
        <v>0</v>
      </c>
      <c r="C15" s="91">
        <f>кафедра!C11</f>
        <v>0</v>
      </c>
      <c r="D15" s="91">
        <f>кафедра!D11</f>
        <v>0</v>
      </c>
      <c r="E15" s="91">
        <f>кафедра!E11</f>
        <v>0</v>
      </c>
      <c r="F15" s="91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59">
        <f t="shared" si="0"/>
        <v>0</v>
      </c>
      <c r="T15" s="59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94">
        <f>кафедра!B12</f>
        <v>0</v>
      </c>
      <c r="C16" s="91">
        <f>кафедра!C12</f>
        <v>0</v>
      </c>
      <c r="D16" s="91">
        <f>кафедра!D12</f>
        <v>0</v>
      </c>
      <c r="E16" s="91">
        <f>кафедра!E12</f>
        <v>0</v>
      </c>
      <c r="F16" s="91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94">
        <f>кафедра!B13</f>
        <v>0</v>
      </c>
      <c r="C17" s="91">
        <f>кафедра!C13</f>
        <v>0</v>
      </c>
      <c r="D17" s="91">
        <f>кафедра!D13</f>
        <v>0</v>
      </c>
      <c r="E17" s="91">
        <f>кафедра!E13</f>
        <v>0</v>
      </c>
      <c r="F17" s="91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59">
        <f t="shared" si="0"/>
        <v>0</v>
      </c>
      <c r="T17" s="59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94">
        <f>кафедра!B14</f>
        <v>0</v>
      </c>
      <c r="C18" s="91">
        <f>кафедра!C14</f>
        <v>0</v>
      </c>
      <c r="D18" s="91">
        <f>кафедра!D14</f>
        <v>0</v>
      </c>
      <c r="E18" s="91">
        <f>кафедра!E14</f>
        <v>0</v>
      </c>
      <c r="F18" s="91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59">
        <f t="shared" si="0"/>
        <v>0</v>
      </c>
      <c r="T18" s="59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94">
        <f>кафедра!B15</f>
        <v>0</v>
      </c>
      <c r="C19" s="91">
        <f>кафедра!C15</f>
        <v>0</v>
      </c>
      <c r="D19" s="91">
        <f>кафедра!D15</f>
        <v>0</v>
      </c>
      <c r="E19" s="91">
        <f>кафедра!E15</f>
        <v>0</v>
      </c>
      <c r="F19" s="91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59">
        <f t="shared" si="0"/>
        <v>0</v>
      </c>
      <c r="T19" s="59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94">
        <f>кафедра!B16</f>
        <v>0</v>
      </c>
      <c r="C20" s="91">
        <f>кафедра!C16</f>
        <v>0</v>
      </c>
      <c r="D20" s="91">
        <f>кафедра!D16</f>
        <v>0</v>
      </c>
      <c r="E20" s="91">
        <f>кафедра!E16</f>
        <v>0</v>
      </c>
      <c r="F20" s="91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59">
        <f t="shared" si="0"/>
        <v>0</v>
      </c>
      <c r="T20" s="59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94">
        <f>кафедра!B17</f>
        <v>0</v>
      </c>
      <c r="C21" s="91">
        <f>кафедра!C17</f>
        <v>0</v>
      </c>
      <c r="D21" s="91">
        <f>кафедра!D17</f>
        <v>0</v>
      </c>
      <c r="E21" s="91">
        <f>кафедра!E17</f>
        <v>0</v>
      </c>
      <c r="F21" s="91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59">
        <f t="shared" si="0"/>
        <v>0</v>
      </c>
      <c r="T21" s="59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94">
        <f>кафедра!B18</f>
        <v>0</v>
      </c>
      <c r="C22" s="91">
        <f>кафедра!C18</f>
        <v>0</v>
      </c>
      <c r="D22" s="91">
        <f>кафедра!D18</f>
        <v>0</v>
      </c>
      <c r="E22" s="91">
        <f>кафедра!E18</f>
        <v>0</v>
      </c>
      <c r="F22" s="91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59">
        <f t="shared" si="0"/>
        <v>0</v>
      </c>
      <c r="T22" s="59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94">
        <f>кафедра!B19</f>
        <v>0</v>
      </c>
      <c r="C23" s="91">
        <f>кафедра!C19</f>
        <v>0</v>
      </c>
      <c r="D23" s="91">
        <f>кафедра!D19</f>
        <v>0</v>
      </c>
      <c r="E23" s="91">
        <f>кафедра!E19</f>
        <v>0</v>
      </c>
      <c r="F23" s="91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59">
        <f t="shared" si="0"/>
        <v>0</v>
      </c>
      <c r="T23" s="59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94">
        <f>кафедра!B20</f>
        <v>0</v>
      </c>
      <c r="C24" s="91">
        <f>кафедра!C20</f>
        <v>0</v>
      </c>
      <c r="D24" s="91">
        <f>кафедра!D20</f>
        <v>0</v>
      </c>
      <c r="E24" s="91">
        <f>кафедра!E20</f>
        <v>0</v>
      </c>
      <c r="F24" s="91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94">
        <f>кафедра!B21</f>
        <v>0</v>
      </c>
      <c r="C25" s="91">
        <f>кафедра!C21</f>
        <v>0</v>
      </c>
      <c r="D25" s="91">
        <f>кафедра!D21</f>
        <v>0</v>
      </c>
      <c r="E25" s="91">
        <f>кафедра!E21</f>
        <v>0</v>
      </c>
      <c r="F25" s="91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59">
        <f t="shared" si="0"/>
        <v>0</v>
      </c>
      <c r="T25" s="59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94">
        <f>кафедра!B22</f>
        <v>0</v>
      </c>
      <c r="C26" s="91">
        <f>кафедра!C22</f>
        <v>0</v>
      </c>
      <c r="D26" s="91">
        <f>кафедра!D22</f>
        <v>0</v>
      </c>
      <c r="E26" s="91">
        <f>кафедра!E22</f>
        <v>0</v>
      </c>
      <c r="F26" s="91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94">
        <f>кафедра!B23</f>
        <v>0</v>
      </c>
      <c r="C27" s="91">
        <f>кафедра!C23</f>
        <v>0</v>
      </c>
      <c r="D27" s="91">
        <f>кафедра!D23</f>
        <v>0</v>
      </c>
      <c r="E27" s="91">
        <f>кафедра!E23</f>
        <v>0</v>
      </c>
      <c r="F27" s="91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59">
        <f t="shared" si="0"/>
        <v>0</v>
      </c>
      <c r="T27" s="59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94">
        <f>кафедра!B24</f>
        <v>0</v>
      </c>
      <c r="C28" s="91">
        <f>кафедра!C24</f>
        <v>0</v>
      </c>
      <c r="D28" s="91">
        <f>кафедра!D24</f>
        <v>0</v>
      </c>
      <c r="E28" s="91">
        <f>кафедра!E24</f>
        <v>0</v>
      </c>
      <c r="F28" s="91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59">
        <f t="shared" si="0"/>
        <v>0</v>
      </c>
      <c r="T28" s="59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94">
        <f>кафедра!B25</f>
        <v>0</v>
      </c>
      <c r="C29" s="91">
        <f>кафедра!C25</f>
        <v>0</v>
      </c>
      <c r="D29" s="91">
        <f>кафедра!D25</f>
        <v>0</v>
      </c>
      <c r="E29" s="91">
        <f>кафедра!E25</f>
        <v>0</v>
      </c>
      <c r="F29" s="91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59">
        <f t="shared" si="0"/>
        <v>0</v>
      </c>
      <c r="T29" s="59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94">
        <f>кафедра!B26</f>
        <v>0</v>
      </c>
      <c r="C30" s="91">
        <f>кафедра!C26</f>
        <v>0</v>
      </c>
      <c r="D30" s="91">
        <f>кафедра!D26</f>
        <v>0</v>
      </c>
      <c r="E30" s="91">
        <f>кафедра!E26</f>
        <v>0</v>
      </c>
      <c r="F30" s="91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94">
        <f>кафедра!B27</f>
        <v>0</v>
      </c>
      <c r="C31" s="91">
        <f>кафедра!C27</f>
        <v>0</v>
      </c>
      <c r="D31" s="91">
        <f>кафедра!D27</f>
        <v>0</v>
      </c>
      <c r="E31" s="91">
        <f>кафедра!E27</f>
        <v>0</v>
      </c>
      <c r="F31" s="91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59">
        <f t="shared" si="0"/>
        <v>0</v>
      </c>
      <c r="T31" s="59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94">
        <f>кафедра!B28</f>
        <v>0</v>
      </c>
      <c r="C32" s="91">
        <f>кафедра!C28</f>
        <v>0</v>
      </c>
      <c r="D32" s="91">
        <f>кафедра!D28</f>
        <v>0</v>
      </c>
      <c r="E32" s="91">
        <f>кафедра!E28</f>
        <v>0</v>
      </c>
      <c r="F32" s="91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94">
        <f>кафедра!B29</f>
        <v>0</v>
      </c>
      <c r="C33" s="91">
        <f>кафедра!C29</f>
        <v>0</v>
      </c>
      <c r="D33" s="91">
        <f>кафедра!D29</f>
        <v>0</v>
      </c>
      <c r="E33" s="91">
        <f>кафедра!E29</f>
        <v>0</v>
      </c>
      <c r="F33" s="91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59">
        <f t="shared" si="0"/>
        <v>0</v>
      </c>
      <c r="T33" s="59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94">
        <f>кафедра!B30</f>
        <v>0</v>
      </c>
      <c r="C34" s="91">
        <f>кафедра!C30</f>
        <v>0</v>
      </c>
      <c r="D34" s="91">
        <f>кафедра!D30</f>
        <v>0</v>
      </c>
      <c r="E34" s="91">
        <f>кафедра!E30</f>
        <v>0</v>
      </c>
      <c r="F34" s="91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7">
        <f t="shared" si="0"/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185">
        <f>SUM(R10:R34)</f>
        <v>0</v>
      </c>
      <c r="S35" s="60">
        <f>SUM(S10:S34)</f>
        <v>0</v>
      </c>
      <c r="T35" s="56">
        <f t="shared" si="7"/>
        <v>0</v>
      </c>
      <c r="U35" s="61">
        <f>SUM(U10:U34)</f>
        <v>0</v>
      </c>
    </row>
    <row r="36" spans="1:21" x14ac:dyDescent="0.25">
      <c r="B36" s="3"/>
      <c r="C36" s="3"/>
      <c r="D36" s="21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9"/>
      <c r="S36" s="19"/>
      <c r="T36" s="19"/>
      <c r="U36" s="19"/>
    </row>
    <row r="37" spans="1:21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9"/>
      <c r="S37" s="19"/>
      <c r="T37" s="19"/>
      <c r="U37" s="19"/>
    </row>
    <row r="38" spans="1:21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9"/>
      <c r="S38" s="19"/>
      <c r="T38" s="19"/>
      <c r="U38" s="19"/>
    </row>
    <row r="39" spans="1:21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9"/>
      <c r="S39" s="19"/>
      <c r="T39" s="19"/>
      <c r="U39" s="19"/>
    </row>
    <row r="40" spans="1:21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9"/>
      <c r="S40" s="19"/>
      <c r="T40" s="19"/>
      <c r="U40" s="19"/>
    </row>
    <row r="41" spans="1:21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9"/>
      <c r="S41" s="19"/>
      <c r="T41" s="19"/>
      <c r="U41" s="19"/>
    </row>
    <row r="42" spans="1:21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9"/>
      <c r="S42" s="19"/>
      <c r="T42" s="19"/>
      <c r="U42" s="19"/>
    </row>
    <row r="43" spans="1:21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9"/>
      <c r="S43" s="19"/>
      <c r="T43" s="19"/>
      <c r="U43" s="19"/>
    </row>
    <row r="44" spans="1:21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9"/>
      <c r="S44" s="19"/>
      <c r="T44" s="19"/>
      <c r="U44" s="19"/>
    </row>
    <row r="45" spans="1:21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9"/>
      <c r="S45" s="19"/>
      <c r="T45" s="19"/>
      <c r="U45" s="19"/>
    </row>
    <row r="46" spans="1:21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9"/>
      <c r="S46" s="19"/>
      <c r="T46" s="19"/>
      <c r="U46" s="19"/>
    </row>
    <row r="47" spans="1:21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9"/>
      <c r="S47" s="19"/>
      <c r="T47" s="19"/>
      <c r="U47" s="19"/>
    </row>
    <row r="48" spans="1:21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9"/>
      <c r="S48" s="19"/>
      <c r="T48" s="19"/>
      <c r="U48" s="19"/>
    </row>
    <row r="49" spans="2:21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9"/>
      <c r="S49" s="19"/>
      <c r="T49" s="19"/>
      <c r="U49" s="19"/>
    </row>
    <row r="50" spans="2:21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9"/>
      <c r="S50" s="19"/>
      <c r="T50" s="19"/>
      <c r="U50" s="19"/>
    </row>
    <row r="51" spans="2:21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9"/>
      <c r="S51" s="19"/>
      <c r="T51" s="19"/>
      <c r="U51" s="19"/>
    </row>
    <row r="52" spans="2:21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9"/>
      <c r="S52" s="19"/>
      <c r="T52" s="19"/>
      <c r="U52" s="19"/>
    </row>
    <row r="53" spans="2:21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9"/>
      <c r="S53" s="19"/>
      <c r="T53" s="19"/>
      <c r="U53" s="19"/>
    </row>
    <row r="54" spans="2:21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9"/>
      <c r="S54" s="19"/>
      <c r="T54" s="19"/>
      <c r="U54" s="19"/>
    </row>
    <row r="55" spans="2:21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9"/>
      <c r="S55" s="19"/>
      <c r="T55" s="19"/>
      <c r="U55" s="19"/>
    </row>
  </sheetData>
  <sheetProtection password="CC6B" sheet="1" objects="1" scenarios="1"/>
  <protectedRanges>
    <protectedRange sqref="A3:XFD3" name="Диапазон2"/>
    <protectedRange sqref="G10:R34" name="Диапазон1"/>
  </protectedRanges>
  <mergeCells count="16">
    <mergeCell ref="U8:U9"/>
    <mergeCell ref="B35:E35"/>
    <mergeCell ref="F8:F9"/>
    <mergeCell ref="D2:R2"/>
    <mergeCell ref="G8:K8"/>
    <mergeCell ref="L8:R8"/>
    <mergeCell ref="S8:S9"/>
    <mergeCell ref="T8:T9"/>
    <mergeCell ref="D3:K3"/>
    <mergeCell ref="D4:K4"/>
    <mergeCell ref="G6:H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 из списка">
          <x14:formula1>
            <xm:f>раскрыв.списки!$B$2:$B$15</xm:f>
          </x14:formula1>
          <xm:sqref>D3:K3</xm:sqref>
        </x14:dataValidation>
        <x14:dataValidation type="list" allowBlank="1" showInputMessage="1" showErrorMessage="1">
          <x14:formula1>
            <xm:f>раскрыв.списки!$B$2:$B$15</xm:f>
          </x14:formula1>
          <xm:sqref>D3:K3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tabColor rgb="FFFF5050"/>
  </sheetPr>
  <dimension ref="A1:U55"/>
  <sheetViews>
    <sheetView showZeros="0" zoomScale="60" zoomScaleNormal="60" workbookViewId="0">
      <selection activeCell="F18" sqref="F18"/>
    </sheetView>
  </sheetViews>
  <sheetFormatPr defaultRowHeight="15" x14ac:dyDescent="0.25"/>
  <cols>
    <col min="1" max="1" width="5.5703125" style="12" customWidth="1"/>
    <col min="2" max="2" width="20.140625" customWidth="1"/>
    <col min="3" max="3" width="19.7109375" bestFit="1" customWidth="1"/>
    <col min="4" max="4" width="15" style="1" customWidth="1"/>
    <col min="5" max="5" width="9.140625" style="12"/>
    <col min="6" max="6" width="23.28515625" style="79" customWidth="1"/>
    <col min="7" max="16" width="9.140625" style="12"/>
    <col min="17" max="17" width="9.140625" style="153"/>
    <col min="18" max="18" width="9.140625" style="12"/>
    <col min="19" max="20" width="10.140625" style="12" customWidth="1"/>
    <col min="21" max="21" width="8.7109375" style="12" customWidth="1"/>
  </cols>
  <sheetData>
    <row r="1" spans="1:21" s="3" customFormat="1" x14ac:dyDescent="0.25">
      <c r="A1" s="19"/>
      <c r="D1" s="21"/>
      <c r="E1" s="19"/>
      <c r="F1" s="78"/>
      <c r="G1" s="19"/>
      <c r="H1" s="19"/>
      <c r="I1" s="19"/>
      <c r="J1" s="19"/>
      <c r="K1" s="19"/>
      <c r="L1" s="19"/>
      <c r="M1" s="19"/>
      <c r="N1" s="19"/>
      <c r="O1" s="19"/>
      <c r="P1" s="19"/>
      <c r="Q1" s="154"/>
      <c r="R1" s="19"/>
      <c r="S1" s="19"/>
      <c r="T1" s="19"/>
      <c r="U1" s="19"/>
    </row>
    <row r="2" spans="1:21" s="72" customFormat="1" ht="21" customHeight="1" x14ac:dyDescent="0.25">
      <c r="C2" s="72" t="str">
        <f>кафедра!B2</f>
        <v>Кафедра</v>
      </c>
      <c r="D2" s="232">
        <f>кафедра!C2</f>
        <v>0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</row>
    <row r="3" spans="1:21" s="3" customFormat="1" ht="30" customHeight="1" x14ac:dyDescent="0.25">
      <c r="A3" s="19"/>
      <c r="D3" s="233"/>
      <c r="E3" s="233"/>
      <c r="F3" s="233"/>
      <c r="G3" s="233"/>
      <c r="H3" s="233"/>
      <c r="I3" s="233"/>
      <c r="J3" s="233"/>
      <c r="K3" s="233"/>
      <c r="L3" s="19"/>
      <c r="M3" s="19"/>
      <c r="N3" s="19"/>
      <c r="O3" s="19"/>
      <c r="P3" s="19"/>
      <c r="Q3" s="154"/>
      <c r="R3" s="19"/>
      <c r="S3" s="19"/>
      <c r="T3" s="19"/>
      <c r="U3" s="19"/>
    </row>
    <row r="4" spans="1:21" s="3" customFormat="1" ht="11.25" customHeight="1" x14ac:dyDescent="0.25">
      <c r="A4" s="19"/>
      <c r="D4" s="234" t="s">
        <v>57</v>
      </c>
      <c r="E4" s="234"/>
      <c r="F4" s="234"/>
      <c r="G4" s="234"/>
      <c r="H4" s="234"/>
      <c r="I4" s="234"/>
      <c r="J4" s="234"/>
      <c r="K4" s="234"/>
      <c r="L4" s="73"/>
    </row>
    <row r="5" spans="1:21" s="3" customFormat="1" ht="11.25" customHeight="1" x14ac:dyDescent="0.25">
      <c r="A5" s="19"/>
      <c r="D5" s="19"/>
      <c r="E5" s="19"/>
      <c r="F5" s="78"/>
      <c r="G5" s="19"/>
      <c r="H5" s="19"/>
      <c r="I5" s="19"/>
      <c r="J5" s="19"/>
      <c r="K5" s="19"/>
      <c r="L5" s="73"/>
    </row>
    <row r="6" spans="1:21" s="4" customFormat="1" ht="24.75" customHeight="1" x14ac:dyDescent="0.25">
      <c r="A6" s="104"/>
      <c r="C6" s="112"/>
      <c r="F6" s="117" t="str">
        <f>кафедра!I2</f>
        <v>2024-2025</v>
      </c>
      <c r="G6" s="229" t="str">
        <f>кафедра!H2</f>
        <v>учебный год</v>
      </c>
      <c r="H6" s="229"/>
      <c r="I6" s="117"/>
      <c r="J6" s="117"/>
      <c r="K6" s="117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9.2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94">
        <f>кафедра!B6</f>
        <v>0</v>
      </c>
      <c r="C10" s="91">
        <f>кафедра!C6</f>
        <v>0</v>
      </c>
      <c r="D10" s="91">
        <f>кафедра!D6</f>
        <v>0</v>
      </c>
      <c r="E10" s="156">
        <f>кафедра!E6</f>
        <v>0</v>
      </c>
      <c r="F10" s="91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58">
        <f>SUM(G10:K10)</f>
        <v>0</v>
      </c>
      <c r="T10" s="5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кафедра!B7</f>
        <v>0</v>
      </c>
      <c r="C11" s="91">
        <f>кафедра!C7</f>
        <v>0</v>
      </c>
      <c r="D11" s="91">
        <f>кафедра!D7</f>
        <v>0</v>
      </c>
      <c r="E11" s="156">
        <f>кафедра!E7</f>
        <v>0</v>
      </c>
      <c r="F11" s="91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59">
        <f t="shared" ref="S11:S34" si="0">SUM(G11:K11)</f>
        <v>0</v>
      </c>
      <c r="T11" s="59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94">
        <f>кафедра!B8</f>
        <v>0</v>
      </c>
      <c r="C12" s="91">
        <f>кафедра!C8</f>
        <v>0</v>
      </c>
      <c r="D12" s="91">
        <f>кафедра!D8</f>
        <v>0</v>
      </c>
      <c r="E12" s="156">
        <f>кафедра!E8</f>
        <v>0</v>
      </c>
      <c r="F12" s="91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59">
        <f t="shared" si="0"/>
        <v>0</v>
      </c>
      <c r="T12" s="59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94">
        <f>кафедра!B9</f>
        <v>0</v>
      </c>
      <c r="C13" s="91">
        <f>кафедра!C9</f>
        <v>0</v>
      </c>
      <c r="D13" s="91">
        <f>кафедра!D9</f>
        <v>0</v>
      </c>
      <c r="E13" s="156">
        <f>кафедра!E9</f>
        <v>0</v>
      </c>
      <c r="F13" s="91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59">
        <f t="shared" si="0"/>
        <v>0</v>
      </c>
      <c r="T13" s="59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94">
        <f>кафедра!B10</f>
        <v>0</v>
      </c>
      <c r="C14" s="91">
        <f>кафедра!C10</f>
        <v>0</v>
      </c>
      <c r="D14" s="91">
        <f>кафедра!D10</f>
        <v>0</v>
      </c>
      <c r="E14" s="156">
        <f>кафедра!E10</f>
        <v>0</v>
      </c>
      <c r="F14" s="91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59">
        <f t="shared" si="0"/>
        <v>0</v>
      </c>
      <c r="T14" s="59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94">
        <f>кафедра!B11</f>
        <v>0</v>
      </c>
      <c r="C15" s="91">
        <f>кафедра!C11</f>
        <v>0</v>
      </c>
      <c r="D15" s="91">
        <f>кафедра!D11</f>
        <v>0</v>
      </c>
      <c r="E15" s="156">
        <f>кафедра!E11</f>
        <v>0</v>
      </c>
      <c r="F15" s="91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59">
        <f t="shared" si="0"/>
        <v>0</v>
      </c>
      <c r="T15" s="59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94">
        <f>кафедра!B12</f>
        <v>0</v>
      </c>
      <c r="C16" s="91">
        <f>кафедра!C12</f>
        <v>0</v>
      </c>
      <c r="D16" s="91">
        <f>кафедра!D12</f>
        <v>0</v>
      </c>
      <c r="E16" s="156">
        <f>кафедра!E12</f>
        <v>0</v>
      </c>
      <c r="F16" s="91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94">
        <f>кафедра!B13</f>
        <v>0</v>
      </c>
      <c r="C17" s="91">
        <f>кафедра!C13</f>
        <v>0</v>
      </c>
      <c r="D17" s="91">
        <f>кафедра!D13</f>
        <v>0</v>
      </c>
      <c r="E17" s="156">
        <f>кафедра!E13</f>
        <v>0</v>
      </c>
      <c r="F17" s="91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59">
        <f t="shared" si="0"/>
        <v>0</v>
      </c>
      <c r="T17" s="59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94">
        <f>кафедра!B14</f>
        <v>0</v>
      </c>
      <c r="C18" s="91">
        <f>кафедра!C14</f>
        <v>0</v>
      </c>
      <c r="D18" s="91">
        <f>кафедра!D14</f>
        <v>0</v>
      </c>
      <c r="E18" s="156">
        <f>кафедра!E14</f>
        <v>0</v>
      </c>
      <c r="F18" s="91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59">
        <f t="shared" si="0"/>
        <v>0</v>
      </c>
      <c r="T18" s="59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94">
        <f>кафедра!B15</f>
        <v>0</v>
      </c>
      <c r="C19" s="91">
        <f>кафедра!C15</f>
        <v>0</v>
      </c>
      <c r="D19" s="91">
        <f>кафедра!D15</f>
        <v>0</v>
      </c>
      <c r="E19" s="156">
        <f>кафедра!E15</f>
        <v>0</v>
      </c>
      <c r="F19" s="91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59">
        <f t="shared" si="0"/>
        <v>0</v>
      </c>
      <c r="T19" s="59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94">
        <f>кафедра!B16</f>
        <v>0</v>
      </c>
      <c r="C20" s="91">
        <f>кафедра!C16</f>
        <v>0</v>
      </c>
      <c r="D20" s="91">
        <f>кафедра!D16</f>
        <v>0</v>
      </c>
      <c r="E20" s="156">
        <f>кафедра!E16</f>
        <v>0</v>
      </c>
      <c r="F20" s="91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59">
        <f t="shared" si="0"/>
        <v>0</v>
      </c>
      <c r="T20" s="59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94">
        <f>кафедра!B17</f>
        <v>0</v>
      </c>
      <c r="C21" s="91">
        <f>кафедра!C17</f>
        <v>0</v>
      </c>
      <c r="D21" s="91">
        <f>кафедра!D17</f>
        <v>0</v>
      </c>
      <c r="E21" s="156">
        <f>кафедра!E17</f>
        <v>0</v>
      </c>
      <c r="F21" s="91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59">
        <f t="shared" si="0"/>
        <v>0</v>
      </c>
      <c r="T21" s="59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94">
        <f>кафедра!B18</f>
        <v>0</v>
      </c>
      <c r="C22" s="91">
        <f>кафедра!C18</f>
        <v>0</v>
      </c>
      <c r="D22" s="91">
        <f>кафедра!D18</f>
        <v>0</v>
      </c>
      <c r="E22" s="156">
        <f>кафедра!E18</f>
        <v>0</v>
      </c>
      <c r="F22" s="91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59">
        <f t="shared" si="0"/>
        <v>0</v>
      </c>
      <c r="T22" s="59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94">
        <f>кафедра!B19</f>
        <v>0</v>
      </c>
      <c r="C23" s="91">
        <f>кафедра!C19</f>
        <v>0</v>
      </c>
      <c r="D23" s="91">
        <f>кафедра!D19</f>
        <v>0</v>
      </c>
      <c r="E23" s="156">
        <f>кафедра!E19</f>
        <v>0</v>
      </c>
      <c r="F23" s="91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59">
        <f t="shared" si="0"/>
        <v>0</v>
      </c>
      <c r="T23" s="59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94">
        <f>кафедра!B20</f>
        <v>0</v>
      </c>
      <c r="C24" s="91">
        <f>кафедра!C20</f>
        <v>0</v>
      </c>
      <c r="D24" s="91">
        <f>кафедра!D20</f>
        <v>0</v>
      </c>
      <c r="E24" s="156">
        <f>кафедра!E20</f>
        <v>0</v>
      </c>
      <c r="F24" s="91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94">
        <f>кафедра!B21</f>
        <v>0</v>
      </c>
      <c r="C25" s="91">
        <f>кафедра!C21</f>
        <v>0</v>
      </c>
      <c r="D25" s="91">
        <f>кафедра!D21</f>
        <v>0</v>
      </c>
      <c r="E25" s="156">
        <f>кафедра!E21</f>
        <v>0</v>
      </c>
      <c r="F25" s="91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59">
        <f t="shared" si="0"/>
        <v>0</v>
      </c>
      <c r="T25" s="59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94">
        <f>кафедра!B22</f>
        <v>0</v>
      </c>
      <c r="C26" s="91">
        <f>кафедра!C22</f>
        <v>0</v>
      </c>
      <c r="D26" s="91">
        <f>кафедра!D22</f>
        <v>0</v>
      </c>
      <c r="E26" s="156">
        <f>кафедра!E22</f>
        <v>0</v>
      </c>
      <c r="F26" s="91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94">
        <f>кафедра!B23</f>
        <v>0</v>
      </c>
      <c r="C27" s="91">
        <f>кафедра!C23</f>
        <v>0</v>
      </c>
      <c r="D27" s="91">
        <f>кафедра!D23</f>
        <v>0</v>
      </c>
      <c r="E27" s="156">
        <f>кафедра!E23</f>
        <v>0</v>
      </c>
      <c r="F27" s="91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59">
        <f t="shared" si="0"/>
        <v>0</v>
      </c>
      <c r="T27" s="59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94">
        <f>кафедра!B24</f>
        <v>0</v>
      </c>
      <c r="C28" s="91">
        <f>кафедра!C24</f>
        <v>0</v>
      </c>
      <c r="D28" s="91">
        <f>кафедра!D24</f>
        <v>0</v>
      </c>
      <c r="E28" s="156">
        <f>кафедра!E24</f>
        <v>0</v>
      </c>
      <c r="F28" s="91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59">
        <f t="shared" si="0"/>
        <v>0</v>
      </c>
      <c r="T28" s="59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94">
        <f>кафедра!B25</f>
        <v>0</v>
      </c>
      <c r="C29" s="91">
        <f>кафедра!C25</f>
        <v>0</v>
      </c>
      <c r="D29" s="91">
        <f>кафедра!D25</f>
        <v>0</v>
      </c>
      <c r="E29" s="156">
        <f>кафедра!E25</f>
        <v>0</v>
      </c>
      <c r="F29" s="91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59">
        <f t="shared" si="0"/>
        <v>0</v>
      </c>
      <c r="T29" s="59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94">
        <f>кафедра!B26</f>
        <v>0</v>
      </c>
      <c r="C30" s="91">
        <f>кафедра!C26</f>
        <v>0</v>
      </c>
      <c r="D30" s="91">
        <f>кафедра!D26</f>
        <v>0</v>
      </c>
      <c r="E30" s="156">
        <f>кафедра!E26</f>
        <v>0</v>
      </c>
      <c r="F30" s="91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94">
        <f>кафедра!B27</f>
        <v>0</v>
      </c>
      <c r="C31" s="91">
        <f>кафедра!C27</f>
        <v>0</v>
      </c>
      <c r="D31" s="91">
        <f>кафедра!D27</f>
        <v>0</v>
      </c>
      <c r="E31" s="156">
        <f>кафедра!E27</f>
        <v>0</v>
      </c>
      <c r="F31" s="91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59">
        <f t="shared" si="0"/>
        <v>0</v>
      </c>
      <c r="T31" s="59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94">
        <f>кафедра!B28</f>
        <v>0</v>
      </c>
      <c r="C32" s="91">
        <f>кафедра!C28</f>
        <v>0</v>
      </c>
      <c r="D32" s="91">
        <f>кафедра!D28</f>
        <v>0</v>
      </c>
      <c r="E32" s="156">
        <f>кафедра!E28</f>
        <v>0</v>
      </c>
      <c r="F32" s="91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94">
        <f>кафедра!B29</f>
        <v>0</v>
      </c>
      <c r="C33" s="91">
        <f>кафедра!C29</f>
        <v>0</v>
      </c>
      <c r="D33" s="91">
        <f>кафедра!D29</f>
        <v>0</v>
      </c>
      <c r="E33" s="156">
        <f>кафедра!E29</f>
        <v>0</v>
      </c>
      <c r="F33" s="91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59">
        <f t="shared" si="0"/>
        <v>0</v>
      </c>
      <c r="T33" s="59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94">
        <f>кафедра!B30</f>
        <v>0</v>
      </c>
      <c r="C34" s="91">
        <f>кафедра!C30</f>
        <v>0</v>
      </c>
      <c r="D34" s="91">
        <f>кафедра!D30</f>
        <v>0</v>
      </c>
      <c r="E34" s="156">
        <f>кафедра!E30</f>
        <v>0</v>
      </c>
      <c r="F34" s="91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7">
        <f t="shared" si="0"/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185">
        <f>SUM(R10:R34)</f>
        <v>0</v>
      </c>
      <c r="S35" s="60">
        <f>SUM(S10:S34)</f>
        <v>0</v>
      </c>
      <c r="T35" s="56">
        <f t="shared" si="7"/>
        <v>0</v>
      </c>
      <c r="U35" s="61">
        <f>SUM(U10:U34)</f>
        <v>0</v>
      </c>
    </row>
    <row r="36" spans="1:21" x14ac:dyDescent="0.25">
      <c r="B36" s="3"/>
      <c r="C36" s="3"/>
      <c r="D36" s="21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9"/>
      <c r="S36" s="19"/>
      <c r="T36" s="19"/>
      <c r="U36" s="19"/>
    </row>
    <row r="37" spans="1:21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9"/>
      <c r="S37" s="19"/>
      <c r="T37" s="19"/>
      <c r="U37" s="19"/>
    </row>
    <row r="38" spans="1:21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9"/>
      <c r="S38" s="19"/>
      <c r="T38" s="19"/>
      <c r="U38" s="19"/>
    </row>
    <row r="39" spans="1:21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9"/>
      <c r="S39" s="19"/>
      <c r="T39" s="19"/>
      <c r="U39" s="19"/>
    </row>
    <row r="40" spans="1:21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9"/>
      <c r="S40" s="19"/>
      <c r="T40" s="19"/>
      <c r="U40" s="19"/>
    </row>
    <row r="41" spans="1:21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9"/>
      <c r="S41" s="19"/>
      <c r="T41" s="19"/>
      <c r="U41" s="19"/>
    </row>
    <row r="42" spans="1:21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9"/>
      <c r="S42" s="19"/>
      <c r="T42" s="19"/>
      <c r="U42" s="19"/>
    </row>
    <row r="43" spans="1:21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9"/>
      <c r="S43" s="19"/>
      <c r="T43" s="19"/>
      <c r="U43" s="19"/>
    </row>
    <row r="44" spans="1:21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9"/>
      <c r="S44" s="19"/>
      <c r="T44" s="19"/>
      <c r="U44" s="19"/>
    </row>
    <row r="45" spans="1:21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9"/>
      <c r="S45" s="19"/>
      <c r="T45" s="19"/>
      <c r="U45" s="19"/>
    </row>
    <row r="46" spans="1:21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9"/>
      <c r="S46" s="19"/>
      <c r="T46" s="19"/>
      <c r="U46" s="19"/>
    </row>
    <row r="47" spans="1:21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9"/>
      <c r="S47" s="19"/>
      <c r="T47" s="19"/>
      <c r="U47" s="19"/>
    </row>
    <row r="48" spans="1:21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9"/>
      <c r="S48" s="19"/>
      <c r="T48" s="19"/>
      <c r="U48" s="19"/>
    </row>
    <row r="49" spans="2:21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9"/>
      <c r="S49" s="19"/>
      <c r="T49" s="19"/>
      <c r="U49" s="19"/>
    </row>
    <row r="50" spans="2:21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9"/>
      <c r="S50" s="19"/>
      <c r="T50" s="19"/>
      <c r="U50" s="19"/>
    </row>
    <row r="51" spans="2:21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9"/>
      <c r="S51" s="19"/>
      <c r="T51" s="19"/>
      <c r="U51" s="19"/>
    </row>
    <row r="52" spans="2:21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9"/>
      <c r="S52" s="19"/>
      <c r="T52" s="19"/>
      <c r="U52" s="19"/>
    </row>
    <row r="53" spans="2:21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9"/>
      <c r="S53" s="19"/>
      <c r="T53" s="19"/>
      <c r="U53" s="19"/>
    </row>
    <row r="54" spans="2:21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9"/>
      <c r="S54" s="19"/>
      <c r="T54" s="19"/>
      <c r="U54" s="19"/>
    </row>
    <row r="55" spans="2:21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9"/>
      <c r="S55" s="19"/>
      <c r="T55" s="19"/>
      <c r="U55" s="19"/>
    </row>
  </sheetData>
  <sheetProtection password="CC6B" sheet="1" objects="1" scenarios="1"/>
  <protectedRanges>
    <protectedRange sqref="A3:XFD3" name="Диапазон2"/>
    <protectedRange sqref="G10:R34" name="Диапазон1"/>
  </protectedRanges>
  <mergeCells count="16">
    <mergeCell ref="U8:U9"/>
    <mergeCell ref="B35:E35"/>
    <mergeCell ref="F8:F9"/>
    <mergeCell ref="D2:R2"/>
    <mergeCell ref="G8:K8"/>
    <mergeCell ref="L8:R8"/>
    <mergeCell ref="S8:S9"/>
    <mergeCell ref="T8:T9"/>
    <mergeCell ref="D3:K3"/>
    <mergeCell ref="D4:K4"/>
    <mergeCell ref="G6:H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 из списка">
          <x14:formula1>
            <xm:f>раскрыв.списки!$B$2:$B$15</xm:f>
          </x14:formula1>
          <xm:sqref>D3:K3</xm:sqref>
        </x14:dataValidation>
        <x14:dataValidation type="list" allowBlank="1" showInputMessage="1" showErrorMessage="1">
          <x14:formula1>
            <xm:f>раскрыв.списки!$B$2:$B$15</xm:f>
          </x14:formula1>
          <xm:sqref>D3:K3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tabColor rgb="FFFF5050"/>
  </sheetPr>
  <dimension ref="A1:T56"/>
  <sheetViews>
    <sheetView showZeros="0" workbookViewId="0">
      <selection activeCell="P12" sqref="P12"/>
    </sheetView>
  </sheetViews>
  <sheetFormatPr defaultRowHeight="15" x14ac:dyDescent="0.25"/>
  <cols>
    <col min="1" max="1" width="5.5703125" style="12" customWidth="1"/>
    <col min="2" max="2" width="17.42578125" customWidth="1"/>
    <col min="3" max="3" width="19.7109375" bestFit="1" customWidth="1"/>
    <col min="4" max="4" width="13.140625" style="1" customWidth="1"/>
    <col min="5" max="5" width="9.140625" style="12"/>
    <col min="6" max="6" width="23.85546875" style="79" customWidth="1"/>
    <col min="7" max="17" width="9.140625" style="12"/>
    <col min="18" max="19" width="10.140625" style="12" customWidth="1"/>
    <col min="20" max="20" width="8.7109375" style="12" customWidth="1"/>
  </cols>
  <sheetData>
    <row r="1" spans="1:20" s="3" customFormat="1" x14ac:dyDescent="0.25">
      <c r="A1" s="19"/>
      <c r="D1" s="21"/>
      <c r="E1" s="19"/>
      <c r="F1" s="7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s="72" customFormat="1" ht="21" customHeight="1" x14ac:dyDescent="0.25">
      <c r="C2" s="72" t="str">
        <f>кафедра!B2</f>
        <v>Кафедра</v>
      </c>
      <c r="D2" s="232">
        <f>кафедра!C2</f>
        <v>0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1:20" s="3" customFormat="1" ht="30" customHeight="1" x14ac:dyDescent="0.25">
      <c r="A3" s="19"/>
      <c r="D3" s="233"/>
      <c r="E3" s="233"/>
      <c r="F3" s="233"/>
      <c r="G3" s="233"/>
      <c r="H3" s="233"/>
      <c r="I3" s="233"/>
      <c r="J3" s="233"/>
      <c r="K3" s="233"/>
      <c r="L3" s="19"/>
      <c r="M3" s="19"/>
      <c r="N3" s="19"/>
      <c r="O3" s="19"/>
      <c r="P3" s="19"/>
      <c r="Q3" s="19"/>
      <c r="R3" s="19"/>
      <c r="S3" s="19"/>
      <c r="T3" s="19"/>
    </row>
    <row r="4" spans="1:20" s="3" customFormat="1" ht="11.25" customHeight="1" x14ac:dyDescent="0.25">
      <c r="A4" s="19"/>
      <c r="D4" s="234" t="s">
        <v>57</v>
      </c>
      <c r="E4" s="234"/>
      <c r="F4" s="234"/>
      <c r="G4" s="234"/>
      <c r="H4" s="234"/>
      <c r="I4" s="234"/>
      <c r="J4" s="234"/>
      <c r="K4" s="234"/>
      <c r="L4" s="73"/>
    </row>
    <row r="5" spans="1:20" s="3" customFormat="1" ht="11.25" customHeight="1" x14ac:dyDescent="0.25">
      <c r="A5" s="19"/>
      <c r="D5" s="19"/>
      <c r="E5" s="19"/>
      <c r="F5" s="78"/>
      <c r="G5" s="19"/>
      <c r="H5" s="19"/>
      <c r="I5" s="19"/>
      <c r="J5" s="19"/>
      <c r="K5" s="19"/>
      <c r="L5" s="73"/>
    </row>
    <row r="6" spans="1:20" s="4" customFormat="1" ht="24.75" customHeight="1" x14ac:dyDescent="0.25">
      <c r="A6" s="104"/>
      <c r="C6" s="112"/>
      <c r="D6" s="117" t="str">
        <f>кафедра!I2</f>
        <v>2024-2025</v>
      </c>
      <c r="E6" s="235" t="str">
        <f>кафедра!H2</f>
        <v>учебный год</v>
      </c>
      <c r="F6" s="235"/>
      <c r="G6" s="117"/>
      <c r="H6" s="117"/>
      <c r="I6" s="117"/>
      <c r="J6" s="117"/>
      <c r="K6" s="117"/>
    </row>
    <row r="7" spans="1:20" ht="15.75" x14ac:dyDescent="0.25">
      <c r="A7" s="70"/>
      <c r="E7" s="70"/>
      <c r="F7" s="67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</row>
    <row r="8" spans="1:20" ht="15.75" thickBot="1" x14ac:dyDescent="0.3">
      <c r="A8" s="70"/>
      <c r="E8" s="70"/>
      <c r="F8" s="78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</row>
    <row r="9" spans="1:20" ht="15" customHeight="1" x14ac:dyDescent="0.25">
      <c r="A9" s="208" t="s">
        <v>31</v>
      </c>
      <c r="B9" s="223" t="s">
        <v>58</v>
      </c>
      <c r="C9" s="217" t="s">
        <v>59</v>
      </c>
      <c r="D9" s="212" t="s">
        <v>64</v>
      </c>
      <c r="E9" s="214" t="s">
        <v>61</v>
      </c>
      <c r="F9" s="208" t="s">
        <v>65</v>
      </c>
      <c r="G9" s="216" t="s">
        <v>32</v>
      </c>
      <c r="H9" s="217"/>
      <c r="I9" s="217"/>
      <c r="J9" s="217"/>
      <c r="K9" s="214"/>
      <c r="L9" s="216" t="s">
        <v>34</v>
      </c>
      <c r="M9" s="217"/>
      <c r="N9" s="217"/>
      <c r="O9" s="217"/>
      <c r="P9" s="217"/>
      <c r="Q9" s="214"/>
      <c r="R9" s="206" t="s">
        <v>35</v>
      </c>
      <c r="S9" s="208" t="s">
        <v>36</v>
      </c>
      <c r="T9" s="210" t="s">
        <v>13</v>
      </c>
    </row>
    <row r="10" spans="1:20" ht="30" customHeight="1" thickBot="1" x14ac:dyDescent="0.3">
      <c r="A10" s="209"/>
      <c r="B10" s="224"/>
      <c r="C10" s="231"/>
      <c r="D10" s="213"/>
      <c r="E10" s="215"/>
      <c r="F10" s="209"/>
      <c r="G10" s="31" t="s">
        <v>2</v>
      </c>
      <c r="H10" s="14">
        <v>12</v>
      </c>
      <c r="I10" s="15" t="s">
        <v>4</v>
      </c>
      <c r="J10" s="16" t="s">
        <v>5</v>
      </c>
      <c r="K10" s="32" t="s">
        <v>6</v>
      </c>
      <c r="L10" s="35" t="s">
        <v>7</v>
      </c>
      <c r="M10" s="16" t="s">
        <v>8</v>
      </c>
      <c r="N10" s="18" t="s">
        <v>9</v>
      </c>
      <c r="O10" s="15" t="s">
        <v>10</v>
      </c>
      <c r="P10" s="14" t="s">
        <v>11</v>
      </c>
      <c r="Q10" s="36" t="s">
        <v>12</v>
      </c>
      <c r="R10" s="207"/>
      <c r="S10" s="209"/>
      <c r="T10" s="211"/>
    </row>
    <row r="11" spans="1:20" x14ac:dyDescent="0.25">
      <c r="A11" s="57">
        <v>1</v>
      </c>
      <c r="B11" s="94">
        <f>кафедра!B6</f>
        <v>0</v>
      </c>
      <c r="C11" s="91">
        <f>кафедра!C6</f>
        <v>0</v>
      </c>
      <c r="D11" s="91">
        <f>кафедра!D6</f>
        <v>0</v>
      </c>
      <c r="E11" s="68">
        <f>кафедра!E7</f>
        <v>0</v>
      </c>
      <c r="F11" s="82"/>
      <c r="G11" s="26"/>
      <c r="H11" s="27"/>
      <c r="I11" s="28"/>
      <c r="J11" s="29"/>
      <c r="K11" s="30"/>
      <c r="L11" s="33"/>
      <c r="M11" s="29"/>
      <c r="N11" s="34"/>
      <c r="O11" s="28"/>
      <c r="P11" s="27"/>
      <c r="Q11" s="26"/>
      <c r="R11" s="58">
        <f>SUM(G11:K11)</f>
        <v>0</v>
      </c>
      <c r="S11" s="58">
        <f>SUM(L11:Q11)</f>
        <v>0</v>
      </c>
      <c r="T11" s="25">
        <f>SUM(R11:S11)</f>
        <v>0</v>
      </c>
    </row>
    <row r="12" spans="1:20" x14ac:dyDescent="0.25">
      <c r="A12" s="64">
        <v>2</v>
      </c>
      <c r="B12" s="94">
        <f>кафедра!B7</f>
        <v>0</v>
      </c>
      <c r="C12" s="91">
        <f>кафедра!C7</f>
        <v>0</v>
      </c>
      <c r="D12" s="91">
        <f>кафедра!D7</f>
        <v>0</v>
      </c>
      <c r="E12" s="68">
        <f>кафедра!E8</f>
        <v>0</v>
      </c>
      <c r="F12" s="76"/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59">
        <f t="shared" ref="R12:R35" si="0">SUM(G12:K12)</f>
        <v>0</v>
      </c>
      <c r="S12" s="59">
        <f t="shared" ref="S12:S34" si="1">SUM(L12:Q12)</f>
        <v>0</v>
      </c>
      <c r="T12" s="22">
        <f t="shared" ref="T12:T34" si="2">SUM(R12:S12)</f>
        <v>0</v>
      </c>
    </row>
    <row r="13" spans="1:20" x14ac:dyDescent="0.25">
      <c r="A13" s="64">
        <v>3</v>
      </c>
      <c r="B13" s="94">
        <f>кафедра!B8</f>
        <v>0</v>
      </c>
      <c r="C13" s="91">
        <f>кафедра!C8</f>
        <v>0</v>
      </c>
      <c r="D13" s="91">
        <f>кафедра!D8</f>
        <v>0</v>
      </c>
      <c r="E13" s="68">
        <f>кафедра!E9</f>
        <v>0</v>
      </c>
      <c r="F13" s="76"/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59">
        <f t="shared" si="0"/>
        <v>0</v>
      </c>
      <c r="S13" s="59">
        <f t="shared" si="1"/>
        <v>0</v>
      </c>
      <c r="T13" s="22">
        <f t="shared" si="2"/>
        <v>0</v>
      </c>
    </row>
    <row r="14" spans="1:20" x14ac:dyDescent="0.25">
      <c r="A14" s="64">
        <v>4</v>
      </c>
      <c r="B14" s="94">
        <f>кафедра!B9</f>
        <v>0</v>
      </c>
      <c r="C14" s="91">
        <f>кафедра!C9</f>
        <v>0</v>
      </c>
      <c r="D14" s="91">
        <f>кафедра!D9</f>
        <v>0</v>
      </c>
      <c r="E14" s="68">
        <f>кафедра!E10</f>
        <v>0</v>
      </c>
      <c r="F14" s="76"/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59">
        <f t="shared" si="0"/>
        <v>0</v>
      </c>
      <c r="S14" s="59">
        <f t="shared" si="1"/>
        <v>0</v>
      </c>
      <c r="T14" s="22">
        <f t="shared" si="2"/>
        <v>0</v>
      </c>
    </row>
    <row r="15" spans="1:20" x14ac:dyDescent="0.25">
      <c r="A15" s="64">
        <v>5</v>
      </c>
      <c r="B15" s="94">
        <f>кафедра!B10</f>
        <v>0</v>
      </c>
      <c r="C15" s="91">
        <f>кафедра!C10</f>
        <v>0</v>
      </c>
      <c r="D15" s="91">
        <f>кафедра!D10</f>
        <v>0</v>
      </c>
      <c r="E15" s="68">
        <f>кафедра!E11</f>
        <v>0</v>
      </c>
      <c r="F15" s="76"/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59">
        <f t="shared" si="0"/>
        <v>0</v>
      </c>
      <c r="S15" s="59">
        <f t="shared" si="1"/>
        <v>0</v>
      </c>
      <c r="T15" s="22">
        <f t="shared" si="2"/>
        <v>0</v>
      </c>
    </row>
    <row r="16" spans="1:20" x14ac:dyDescent="0.25">
      <c r="A16" s="64">
        <v>6</v>
      </c>
      <c r="B16" s="94">
        <f>кафедра!B11</f>
        <v>0</v>
      </c>
      <c r="C16" s="91">
        <f>кафедра!C11</f>
        <v>0</v>
      </c>
      <c r="D16" s="91">
        <f>кафедра!D11</f>
        <v>0</v>
      </c>
      <c r="E16" s="68">
        <f>кафедра!E12</f>
        <v>0</v>
      </c>
      <c r="F16" s="76"/>
      <c r="G16" s="5"/>
      <c r="H16" s="6"/>
      <c r="I16" s="7"/>
      <c r="J16" s="8"/>
      <c r="K16" s="9"/>
      <c r="L16" s="10"/>
      <c r="M16" s="8"/>
      <c r="N16" s="11"/>
      <c r="O16" s="7"/>
      <c r="P16" s="6"/>
      <c r="Q16" s="5"/>
      <c r="R16" s="59">
        <f t="shared" si="0"/>
        <v>0</v>
      </c>
      <c r="S16" s="59">
        <f t="shared" si="1"/>
        <v>0</v>
      </c>
      <c r="T16" s="22">
        <f t="shared" si="2"/>
        <v>0</v>
      </c>
    </row>
    <row r="17" spans="1:20" x14ac:dyDescent="0.25">
      <c r="A17" s="64">
        <v>7</v>
      </c>
      <c r="B17" s="94">
        <f>кафедра!B12</f>
        <v>0</v>
      </c>
      <c r="C17" s="91">
        <f>кафедра!C12</f>
        <v>0</v>
      </c>
      <c r="D17" s="91">
        <f>кафедра!D12</f>
        <v>0</v>
      </c>
      <c r="E17" s="68">
        <f>кафедра!E13</f>
        <v>0</v>
      </c>
      <c r="F17" s="77"/>
      <c r="G17" s="38"/>
      <c r="H17" s="39"/>
      <c r="I17" s="40"/>
      <c r="J17" s="41"/>
      <c r="K17" s="42"/>
      <c r="L17" s="43"/>
      <c r="M17" s="41"/>
      <c r="N17" s="44"/>
      <c r="O17" s="40"/>
      <c r="P17" s="39"/>
      <c r="Q17" s="38"/>
      <c r="R17" s="37">
        <f t="shared" si="0"/>
        <v>0</v>
      </c>
      <c r="S17" s="37">
        <f>SUM(L17:Q17)</f>
        <v>0</v>
      </c>
      <c r="T17" s="45">
        <f t="shared" si="2"/>
        <v>0</v>
      </c>
    </row>
    <row r="18" spans="1:20" x14ac:dyDescent="0.25">
      <c r="A18" s="64">
        <v>8</v>
      </c>
      <c r="B18" s="94">
        <f>кафедра!B13</f>
        <v>0</v>
      </c>
      <c r="C18" s="91">
        <f>кафедра!C13</f>
        <v>0</v>
      </c>
      <c r="D18" s="91">
        <f>кафедра!D13</f>
        <v>0</v>
      </c>
      <c r="E18" s="68">
        <f>кафедра!E14</f>
        <v>0</v>
      </c>
      <c r="F18" s="76"/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59">
        <f t="shared" si="0"/>
        <v>0</v>
      </c>
      <c r="S18" s="59">
        <f t="shared" ref="S18:S21" si="3">SUM(L18:Q18)</f>
        <v>0</v>
      </c>
      <c r="T18" s="22">
        <f t="shared" si="2"/>
        <v>0</v>
      </c>
    </row>
    <row r="19" spans="1:20" x14ac:dyDescent="0.25">
      <c r="A19" s="64">
        <v>9</v>
      </c>
      <c r="B19" s="94">
        <f>кафедра!B14</f>
        <v>0</v>
      </c>
      <c r="C19" s="91">
        <f>кафедра!C14</f>
        <v>0</v>
      </c>
      <c r="D19" s="91">
        <f>кафедра!D14</f>
        <v>0</v>
      </c>
      <c r="E19" s="68">
        <f>кафедра!E15</f>
        <v>0</v>
      </c>
      <c r="F19" s="76"/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59">
        <f t="shared" si="0"/>
        <v>0</v>
      </c>
      <c r="S19" s="59">
        <f t="shared" si="3"/>
        <v>0</v>
      </c>
      <c r="T19" s="22">
        <f t="shared" si="2"/>
        <v>0</v>
      </c>
    </row>
    <row r="20" spans="1:20" x14ac:dyDescent="0.25">
      <c r="A20" s="64">
        <v>10</v>
      </c>
      <c r="B20" s="94">
        <f>кафедра!B15</f>
        <v>0</v>
      </c>
      <c r="C20" s="91">
        <f>кафедра!C15</f>
        <v>0</v>
      </c>
      <c r="D20" s="91">
        <f>кафедра!D15</f>
        <v>0</v>
      </c>
      <c r="E20" s="68">
        <f>кафедра!E16</f>
        <v>0</v>
      </c>
      <c r="F20" s="76"/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59">
        <f t="shared" si="0"/>
        <v>0</v>
      </c>
      <c r="S20" s="59">
        <f t="shared" si="3"/>
        <v>0</v>
      </c>
      <c r="T20" s="22">
        <f t="shared" si="2"/>
        <v>0</v>
      </c>
    </row>
    <row r="21" spans="1:20" x14ac:dyDescent="0.25">
      <c r="A21" s="64">
        <v>11</v>
      </c>
      <c r="B21" s="94">
        <f>кафедра!B16</f>
        <v>0</v>
      </c>
      <c r="C21" s="91">
        <f>кафедра!C16</f>
        <v>0</v>
      </c>
      <c r="D21" s="91">
        <f>кафедра!D16</f>
        <v>0</v>
      </c>
      <c r="E21" s="68">
        <f>кафедра!E17</f>
        <v>0</v>
      </c>
      <c r="F21" s="76"/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59">
        <f t="shared" si="0"/>
        <v>0</v>
      </c>
      <c r="S21" s="59">
        <f t="shared" si="3"/>
        <v>0</v>
      </c>
      <c r="T21" s="22">
        <f t="shared" si="2"/>
        <v>0</v>
      </c>
    </row>
    <row r="22" spans="1:20" x14ac:dyDescent="0.25">
      <c r="A22" s="64">
        <v>12</v>
      </c>
      <c r="B22" s="94">
        <f>кафедра!B17</f>
        <v>0</v>
      </c>
      <c r="C22" s="91">
        <f>кафедра!C17</f>
        <v>0</v>
      </c>
      <c r="D22" s="91">
        <f>кафедра!D17</f>
        <v>0</v>
      </c>
      <c r="E22" s="68">
        <f>кафедра!E18</f>
        <v>0</v>
      </c>
      <c r="F22" s="76"/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59">
        <f t="shared" si="0"/>
        <v>0</v>
      </c>
      <c r="S22" s="59">
        <f t="shared" si="1"/>
        <v>0</v>
      </c>
      <c r="T22" s="22">
        <f t="shared" si="2"/>
        <v>0</v>
      </c>
    </row>
    <row r="23" spans="1:20" x14ac:dyDescent="0.25">
      <c r="A23" s="64">
        <v>13</v>
      </c>
      <c r="B23" s="94">
        <f>кафедра!B18</f>
        <v>0</v>
      </c>
      <c r="C23" s="91">
        <f>кафедра!C18</f>
        <v>0</v>
      </c>
      <c r="D23" s="91">
        <f>кафедра!D18</f>
        <v>0</v>
      </c>
      <c r="E23" s="68">
        <f>кафедра!E19</f>
        <v>0</v>
      </c>
      <c r="F23" s="76"/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59">
        <f t="shared" si="0"/>
        <v>0</v>
      </c>
      <c r="S23" s="59">
        <f t="shared" si="1"/>
        <v>0</v>
      </c>
      <c r="T23" s="22">
        <f t="shared" si="2"/>
        <v>0</v>
      </c>
    </row>
    <row r="24" spans="1:20" x14ac:dyDescent="0.25">
      <c r="A24" s="64">
        <v>14</v>
      </c>
      <c r="B24" s="94">
        <f>кафедра!B19</f>
        <v>0</v>
      </c>
      <c r="C24" s="91">
        <f>кафедра!C19</f>
        <v>0</v>
      </c>
      <c r="D24" s="91">
        <f>кафедра!D19</f>
        <v>0</v>
      </c>
      <c r="E24" s="68">
        <f>кафедра!E20</f>
        <v>0</v>
      </c>
      <c r="F24" s="76"/>
      <c r="G24" s="5"/>
      <c r="H24" s="6"/>
      <c r="I24" s="7"/>
      <c r="J24" s="8"/>
      <c r="K24" s="9"/>
      <c r="L24" s="10"/>
      <c r="M24" s="8"/>
      <c r="N24" s="11"/>
      <c r="O24" s="7"/>
      <c r="P24" s="6"/>
      <c r="Q24" s="5"/>
      <c r="R24" s="59">
        <f t="shared" si="0"/>
        <v>0</v>
      </c>
      <c r="S24" s="59">
        <f t="shared" si="1"/>
        <v>0</v>
      </c>
      <c r="T24" s="22">
        <f t="shared" si="2"/>
        <v>0</v>
      </c>
    </row>
    <row r="25" spans="1:20" x14ac:dyDescent="0.25">
      <c r="A25" s="64">
        <v>15</v>
      </c>
      <c r="B25" s="94">
        <f>кафедра!B20</f>
        <v>0</v>
      </c>
      <c r="C25" s="91">
        <f>кафедра!C20</f>
        <v>0</v>
      </c>
      <c r="D25" s="91">
        <f>кафедра!D21</f>
        <v>0</v>
      </c>
      <c r="E25" s="68">
        <f>кафедра!E21</f>
        <v>0</v>
      </c>
      <c r="F25" s="77"/>
      <c r="G25" s="38"/>
      <c r="H25" s="39"/>
      <c r="I25" s="40"/>
      <c r="J25" s="41"/>
      <c r="K25" s="42"/>
      <c r="L25" s="43"/>
      <c r="M25" s="41"/>
      <c r="N25" s="44"/>
      <c r="O25" s="40"/>
      <c r="P25" s="39"/>
      <c r="Q25" s="38"/>
      <c r="R25" s="37">
        <f t="shared" si="0"/>
        <v>0</v>
      </c>
      <c r="S25" s="37">
        <f>SUM(L25:Q25)</f>
        <v>0</v>
      </c>
      <c r="T25" s="45">
        <f t="shared" si="2"/>
        <v>0</v>
      </c>
    </row>
    <row r="26" spans="1:20" x14ac:dyDescent="0.25">
      <c r="A26" s="64">
        <v>16</v>
      </c>
      <c r="B26" s="94">
        <f>кафедра!B21</f>
        <v>0</v>
      </c>
      <c r="C26" s="91">
        <f>кафедра!C21</f>
        <v>0</v>
      </c>
      <c r="D26" s="91">
        <f>кафедра!D21</f>
        <v>0</v>
      </c>
      <c r="E26" s="68">
        <f>кафедра!E22</f>
        <v>0</v>
      </c>
      <c r="F26" s="76"/>
      <c r="G26" s="5"/>
      <c r="H26" s="6"/>
      <c r="I26" s="7"/>
      <c r="J26" s="8"/>
      <c r="K26" s="9"/>
      <c r="L26" s="10"/>
      <c r="M26" s="8"/>
      <c r="N26" s="11"/>
      <c r="O26" s="7"/>
      <c r="P26" s="6"/>
      <c r="Q26" s="5"/>
      <c r="R26" s="59">
        <f t="shared" si="0"/>
        <v>0</v>
      </c>
      <c r="S26" s="59">
        <f t="shared" si="1"/>
        <v>0</v>
      </c>
      <c r="T26" s="22">
        <f t="shared" si="2"/>
        <v>0</v>
      </c>
    </row>
    <row r="27" spans="1:20" x14ac:dyDescent="0.25">
      <c r="A27" s="64">
        <v>17</v>
      </c>
      <c r="B27" s="94">
        <f>кафедра!B22</f>
        <v>0</v>
      </c>
      <c r="C27" s="91">
        <f>кафедра!C22</f>
        <v>0</v>
      </c>
      <c r="D27" s="91">
        <f>кафедра!D22</f>
        <v>0</v>
      </c>
      <c r="E27" s="68">
        <f>кафедра!E23</f>
        <v>0</v>
      </c>
      <c r="F27" s="77"/>
      <c r="G27" s="38"/>
      <c r="H27" s="39"/>
      <c r="I27" s="40"/>
      <c r="J27" s="41"/>
      <c r="K27" s="42"/>
      <c r="L27" s="43"/>
      <c r="M27" s="41"/>
      <c r="N27" s="44"/>
      <c r="O27" s="40"/>
      <c r="P27" s="39"/>
      <c r="Q27" s="38"/>
      <c r="R27" s="37">
        <f t="shared" si="0"/>
        <v>0</v>
      </c>
      <c r="S27" s="37">
        <f>SUM(L27:Q27)</f>
        <v>0</v>
      </c>
      <c r="T27" s="45">
        <f t="shared" si="2"/>
        <v>0</v>
      </c>
    </row>
    <row r="28" spans="1:20" x14ac:dyDescent="0.25">
      <c r="A28" s="64">
        <v>18</v>
      </c>
      <c r="B28" s="94">
        <f>кафедра!B23</f>
        <v>0</v>
      </c>
      <c r="C28" s="91">
        <f>кафедра!C23</f>
        <v>0</v>
      </c>
      <c r="D28" s="91">
        <f>кафедра!D23</f>
        <v>0</v>
      </c>
      <c r="E28" s="68">
        <f>кафедра!E24</f>
        <v>0</v>
      </c>
      <c r="F28" s="76"/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59">
        <f t="shared" si="0"/>
        <v>0</v>
      </c>
      <c r="S28" s="59">
        <f t="shared" ref="S28:S30" si="4">SUM(L28:Q28)</f>
        <v>0</v>
      </c>
      <c r="T28" s="22">
        <f t="shared" si="2"/>
        <v>0</v>
      </c>
    </row>
    <row r="29" spans="1:20" x14ac:dyDescent="0.25">
      <c r="A29" s="64">
        <v>19</v>
      </c>
      <c r="B29" s="94">
        <f>кафедра!B24</f>
        <v>0</v>
      </c>
      <c r="C29" s="91">
        <f>кафедра!C24</f>
        <v>0</v>
      </c>
      <c r="D29" s="91">
        <f>кафедра!D24</f>
        <v>0</v>
      </c>
      <c r="E29" s="68">
        <f>кафедра!E25</f>
        <v>0</v>
      </c>
      <c r="F29" s="76"/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59">
        <f t="shared" si="0"/>
        <v>0</v>
      </c>
      <c r="S29" s="59">
        <f t="shared" si="4"/>
        <v>0</v>
      </c>
      <c r="T29" s="22">
        <f t="shared" si="2"/>
        <v>0</v>
      </c>
    </row>
    <row r="30" spans="1:20" x14ac:dyDescent="0.25">
      <c r="A30" s="64">
        <v>20</v>
      </c>
      <c r="B30" s="94">
        <f>кафедра!B25</f>
        <v>0</v>
      </c>
      <c r="C30" s="91">
        <f>кафедра!C25</f>
        <v>0</v>
      </c>
      <c r="D30" s="91">
        <f>кафедра!D25</f>
        <v>0</v>
      </c>
      <c r="E30" s="68">
        <f>кафедра!E26</f>
        <v>0</v>
      </c>
      <c r="F30" s="76"/>
      <c r="G30" s="5"/>
      <c r="H30" s="6"/>
      <c r="I30" s="7"/>
      <c r="J30" s="8"/>
      <c r="K30" s="9"/>
      <c r="L30" s="10"/>
      <c r="M30" s="8"/>
      <c r="N30" s="11"/>
      <c r="O30" s="7"/>
      <c r="P30" s="6"/>
      <c r="Q30" s="5"/>
      <c r="R30" s="59">
        <f t="shared" si="0"/>
        <v>0</v>
      </c>
      <c r="S30" s="59">
        <f t="shared" si="4"/>
        <v>0</v>
      </c>
      <c r="T30" s="22">
        <f>SUM(R30:S30)</f>
        <v>0</v>
      </c>
    </row>
    <row r="31" spans="1:20" x14ac:dyDescent="0.25">
      <c r="A31" s="64">
        <v>21</v>
      </c>
      <c r="B31" s="94">
        <f>кафедра!B26</f>
        <v>0</v>
      </c>
      <c r="C31" s="91">
        <f>кафедра!C26</f>
        <v>0</v>
      </c>
      <c r="D31" s="91">
        <f>кафедра!D26</f>
        <v>0</v>
      </c>
      <c r="E31" s="68">
        <f>кафедра!E27</f>
        <v>0</v>
      </c>
      <c r="F31" s="77"/>
      <c r="G31" s="38"/>
      <c r="H31" s="39"/>
      <c r="I31" s="40"/>
      <c r="J31" s="41"/>
      <c r="K31" s="42"/>
      <c r="L31" s="43"/>
      <c r="M31" s="41"/>
      <c r="N31" s="44"/>
      <c r="O31" s="40"/>
      <c r="P31" s="39"/>
      <c r="Q31" s="38"/>
      <c r="R31" s="37">
        <f t="shared" si="0"/>
        <v>0</v>
      </c>
      <c r="S31" s="37">
        <f>SUM(L31:Q31)</f>
        <v>0</v>
      </c>
      <c r="T31" s="45">
        <f>SUM(R31:S31)</f>
        <v>0</v>
      </c>
    </row>
    <row r="32" spans="1:20" x14ac:dyDescent="0.25">
      <c r="A32" s="64">
        <v>22</v>
      </c>
      <c r="B32" s="94">
        <f>кафедра!B27</f>
        <v>0</v>
      </c>
      <c r="C32" s="91">
        <f>кафедра!C27</f>
        <v>0</v>
      </c>
      <c r="D32" s="91">
        <f>кафедра!D27</f>
        <v>0</v>
      </c>
      <c r="E32" s="68">
        <f>кафедра!E28</f>
        <v>0</v>
      </c>
      <c r="F32" s="76"/>
      <c r="G32" s="5"/>
      <c r="H32" s="6"/>
      <c r="I32" s="7"/>
      <c r="J32" s="8"/>
      <c r="K32" s="9"/>
      <c r="L32" s="10"/>
      <c r="M32" s="8"/>
      <c r="N32" s="11"/>
      <c r="O32" s="7"/>
      <c r="P32" s="6"/>
      <c r="Q32" s="5"/>
      <c r="R32" s="59">
        <f t="shared" si="0"/>
        <v>0</v>
      </c>
      <c r="S32" s="59">
        <f t="shared" ref="S32" si="5">SUM(L32:Q32)</f>
        <v>0</v>
      </c>
      <c r="T32" s="22">
        <f t="shared" ref="T32" si="6">SUM(R32:S32)</f>
        <v>0</v>
      </c>
    </row>
    <row r="33" spans="1:20" x14ac:dyDescent="0.25">
      <c r="A33" s="64">
        <v>23</v>
      </c>
      <c r="B33" s="94">
        <f>кафедра!B28</f>
        <v>0</v>
      </c>
      <c r="C33" s="91">
        <f>кафедра!C28</f>
        <v>0</v>
      </c>
      <c r="D33" s="91">
        <f>кафедра!D28</f>
        <v>0</v>
      </c>
      <c r="E33" s="68">
        <f>кафедра!E29</f>
        <v>0</v>
      </c>
      <c r="F33" s="77"/>
      <c r="G33" s="38"/>
      <c r="H33" s="39"/>
      <c r="I33" s="40"/>
      <c r="J33" s="41"/>
      <c r="K33" s="42"/>
      <c r="L33" s="43"/>
      <c r="M33" s="41"/>
      <c r="N33" s="44"/>
      <c r="O33" s="40"/>
      <c r="P33" s="39"/>
      <c r="Q33" s="38"/>
      <c r="R33" s="37">
        <f t="shared" si="0"/>
        <v>0</v>
      </c>
      <c r="S33" s="37">
        <f>SUM(L33:Q33)</f>
        <v>0</v>
      </c>
      <c r="T33" s="45">
        <f t="shared" si="2"/>
        <v>0</v>
      </c>
    </row>
    <row r="34" spans="1:20" x14ac:dyDescent="0.25">
      <c r="A34" s="64">
        <v>24</v>
      </c>
      <c r="B34" s="94">
        <f>кафедра!B29</f>
        <v>0</v>
      </c>
      <c r="C34" s="91">
        <f>кафедра!C29</f>
        <v>0</v>
      </c>
      <c r="D34" s="91">
        <f>кафедра!D29</f>
        <v>0</v>
      </c>
      <c r="E34" s="68">
        <f>кафедра!E30</f>
        <v>0</v>
      </c>
      <c r="F34" s="76"/>
      <c r="G34" s="5"/>
      <c r="H34" s="6"/>
      <c r="I34" s="7"/>
      <c r="J34" s="8"/>
      <c r="K34" s="9"/>
      <c r="L34" s="10"/>
      <c r="M34" s="8"/>
      <c r="N34" s="11"/>
      <c r="O34" s="7"/>
      <c r="P34" s="6"/>
      <c r="Q34" s="5"/>
      <c r="R34" s="59">
        <f t="shared" si="0"/>
        <v>0</v>
      </c>
      <c r="S34" s="59">
        <f t="shared" si="1"/>
        <v>0</v>
      </c>
      <c r="T34" s="22">
        <f t="shared" si="2"/>
        <v>0</v>
      </c>
    </row>
    <row r="35" spans="1:20" ht="15.75" thickBot="1" x14ac:dyDescent="0.3">
      <c r="A35" s="64">
        <v>25</v>
      </c>
      <c r="B35" s="94">
        <f>кафедра!B30</f>
        <v>0</v>
      </c>
      <c r="C35" s="91">
        <f>кафедра!C30</f>
        <v>0</v>
      </c>
      <c r="D35" s="91">
        <f>кафедра!D30</f>
        <v>0</v>
      </c>
      <c r="E35" s="68">
        <f>кафедра!E31</f>
        <v>0</v>
      </c>
      <c r="F35" s="77"/>
      <c r="G35" s="38"/>
      <c r="H35" s="39"/>
      <c r="I35" s="40"/>
      <c r="J35" s="41"/>
      <c r="K35" s="42"/>
      <c r="L35" s="43"/>
      <c r="M35" s="41"/>
      <c r="N35" s="44"/>
      <c r="O35" s="40"/>
      <c r="P35" s="39"/>
      <c r="Q35" s="38"/>
      <c r="R35" s="37">
        <f t="shared" si="0"/>
        <v>0</v>
      </c>
      <c r="S35" s="37">
        <f>SUM(L35:Q35)</f>
        <v>0</v>
      </c>
      <c r="T35" s="45">
        <f>SUM(R35:S35)</f>
        <v>0</v>
      </c>
    </row>
    <row r="36" spans="1:20" s="23" customFormat="1" ht="15.75" thickBot="1" x14ac:dyDescent="0.3">
      <c r="A36" s="65"/>
      <c r="B36" s="219" t="s">
        <v>21</v>
      </c>
      <c r="C36" s="220"/>
      <c r="D36" s="220"/>
      <c r="E36" s="221"/>
      <c r="F36" s="81"/>
      <c r="G36" s="46">
        <f>SUM(G11:G35)</f>
        <v>0</v>
      </c>
      <c r="H36" s="47">
        <f t="shared" ref="H36:S36" si="7">SUM(H11:H35)</f>
        <v>0</v>
      </c>
      <c r="I36" s="48">
        <f t="shared" si="7"/>
        <v>0</v>
      </c>
      <c r="J36" s="49">
        <f>SUM(J11:J35)</f>
        <v>0</v>
      </c>
      <c r="K36" s="50">
        <f t="shared" si="7"/>
        <v>0</v>
      </c>
      <c r="L36" s="51">
        <f t="shared" si="7"/>
        <v>0</v>
      </c>
      <c r="M36" s="52">
        <f t="shared" si="7"/>
        <v>0</v>
      </c>
      <c r="N36" s="53">
        <f>SUM(N11:N35)</f>
        <v>0</v>
      </c>
      <c r="O36" s="48">
        <f t="shared" si="7"/>
        <v>0</v>
      </c>
      <c r="P36" s="47">
        <f t="shared" si="7"/>
        <v>0</v>
      </c>
      <c r="Q36" s="46">
        <f>SUM(Q11:Q35)</f>
        <v>0</v>
      </c>
      <c r="R36" s="60">
        <f>SUM(R11:R35)</f>
        <v>0</v>
      </c>
      <c r="S36" s="56">
        <f t="shared" si="7"/>
        <v>0</v>
      </c>
      <c r="T36" s="61">
        <f>SUM(T11:T35)</f>
        <v>0</v>
      </c>
    </row>
    <row r="37" spans="1:20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  <row r="49" spans="2:20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2:20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2:20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2:20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2:20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2:20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2:20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  <row r="56" spans="2:20" x14ac:dyDescent="0.25">
      <c r="B56" s="3"/>
      <c r="C56" s="3"/>
      <c r="D56" s="21"/>
      <c r="E56" s="19"/>
      <c r="F56" s="78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</row>
  </sheetData>
  <sheetProtection password="CC63" sheet="1" objects="1" scenarios="1"/>
  <protectedRanges>
    <protectedRange sqref="D6:K6" name="Диапазон2_1"/>
    <protectedRange sqref="F11:Q35" name="Диапазон1"/>
    <protectedRange sqref="D3:K5 D7:K7" name="Диапазон2"/>
  </protectedRanges>
  <mergeCells count="16">
    <mergeCell ref="T9:T10"/>
    <mergeCell ref="B36:E36"/>
    <mergeCell ref="F9:F10"/>
    <mergeCell ref="D2:Q2"/>
    <mergeCell ref="G9:K9"/>
    <mergeCell ref="L9:Q9"/>
    <mergeCell ref="R9:R10"/>
    <mergeCell ref="S9:S10"/>
    <mergeCell ref="D3:K3"/>
    <mergeCell ref="D4:K4"/>
    <mergeCell ref="E6:F6"/>
    <mergeCell ref="A9:A10"/>
    <mergeCell ref="B9:B10"/>
    <mergeCell ref="C9:C10"/>
    <mergeCell ref="D9:D10"/>
    <mergeCell ref="E9:E10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tabColor rgb="FFFF5050"/>
  </sheetPr>
  <dimension ref="A1:T55"/>
  <sheetViews>
    <sheetView showZeros="0" workbookViewId="0">
      <selection activeCell="P12" sqref="P12"/>
    </sheetView>
  </sheetViews>
  <sheetFormatPr defaultRowHeight="15" x14ac:dyDescent="0.25"/>
  <cols>
    <col min="1" max="1" width="5.5703125" style="12" customWidth="1"/>
    <col min="2" max="2" width="18.5703125" customWidth="1"/>
    <col min="3" max="3" width="19.7109375" bestFit="1" customWidth="1"/>
    <col min="4" max="4" width="13.85546875" style="1" customWidth="1"/>
    <col min="5" max="5" width="9.140625" style="12"/>
    <col min="6" max="6" width="24.7109375" style="79" customWidth="1"/>
    <col min="7" max="17" width="9.140625" style="12"/>
    <col min="18" max="19" width="10.140625" style="12" customWidth="1"/>
    <col min="20" max="20" width="8.7109375" style="12" customWidth="1"/>
  </cols>
  <sheetData>
    <row r="1" spans="1:20" s="3" customFormat="1" x14ac:dyDescent="0.25">
      <c r="A1" s="19"/>
      <c r="D1" s="21"/>
      <c r="E1" s="19"/>
      <c r="F1" s="7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s="72" customFormat="1" ht="21" customHeight="1" x14ac:dyDescent="0.25">
      <c r="C2" s="72" t="str">
        <f>кафедра!B2</f>
        <v>Кафедра</v>
      </c>
      <c r="D2" s="232">
        <f>кафедра!C2</f>
        <v>0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1:20" s="3" customFormat="1" ht="30" customHeight="1" x14ac:dyDescent="0.25">
      <c r="A3" s="19"/>
      <c r="D3" s="233"/>
      <c r="E3" s="233"/>
      <c r="F3" s="233"/>
      <c r="G3" s="233"/>
      <c r="H3" s="233"/>
      <c r="I3" s="233"/>
      <c r="J3" s="233"/>
      <c r="K3" s="233"/>
      <c r="L3" s="19"/>
      <c r="M3" s="19"/>
      <c r="N3" s="19"/>
      <c r="O3" s="19"/>
      <c r="P3" s="19"/>
      <c r="Q3" s="19"/>
      <c r="R3" s="19"/>
      <c r="S3" s="19"/>
      <c r="T3" s="19"/>
    </row>
    <row r="4" spans="1:20" s="3" customFormat="1" ht="11.25" customHeight="1" x14ac:dyDescent="0.25">
      <c r="A4" s="19"/>
      <c r="D4" s="234" t="s">
        <v>57</v>
      </c>
      <c r="E4" s="234"/>
      <c r="F4" s="234"/>
      <c r="G4" s="234"/>
      <c r="H4" s="234"/>
      <c r="I4" s="234"/>
      <c r="J4" s="234"/>
      <c r="K4" s="234"/>
      <c r="L4" s="73"/>
    </row>
    <row r="5" spans="1:20" s="3" customFormat="1" ht="11.25" customHeight="1" x14ac:dyDescent="0.25">
      <c r="A5" s="19"/>
      <c r="D5" s="19"/>
      <c r="E5" s="19"/>
      <c r="F5" s="78"/>
      <c r="G5" s="19"/>
      <c r="H5" s="19"/>
      <c r="I5" s="19"/>
      <c r="J5" s="19"/>
      <c r="K5" s="19"/>
      <c r="L5" s="73"/>
    </row>
    <row r="6" spans="1:20" s="4" customFormat="1" ht="24.75" customHeight="1" x14ac:dyDescent="0.25">
      <c r="A6" s="104"/>
      <c r="C6" s="112"/>
      <c r="D6" s="117" t="str">
        <f>кафедра!I2</f>
        <v>2024-2025</v>
      </c>
      <c r="E6" s="235" t="str">
        <f>кафедра!H2</f>
        <v>учебный год</v>
      </c>
      <c r="F6" s="235"/>
      <c r="G6" s="117"/>
      <c r="H6" s="117"/>
      <c r="I6" s="117"/>
      <c r="J6" s="117"/>
      <c r="K6" s="117"/>
    </row>
    <row r="7" spans="1:20" ht="15.75" thickBot="1" x14ac:dyDescent="0.3"/>
    <row r="8" spans="1:20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4"/>
      <c r="R8" s="206" t="s">
        <v>35</v>
      </c>
      <c r="S8" s="208" t="s">
        <v>36</v>
      </c>
      <c r="T8" s="210" t="s">
        <v>13</v>
      </c>
    </row>
    <row r="9" spans="1:20" ht="29.2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207"/>
      <c r="S9" s="209"/>
      <c r="T9" s="211"/>
    </row>
    <row r="10" spans="1:20" x14ac:dyDescent="0.25">
      <c r="A10" s="57">
        <v>1</v>
      </c>
      <c r="B10" s="94">
        <f>кафедра!B6</f>
        <v>0</v>
      </c>
      <c r="C10" s="91">
        <f>кафедра!C6</f>
        <v>0</v>
      </c>
      <c r="D10" s="91">
        <f>кафедра!D6</f>
        <v>0</v>
      </c>
      <c r="E10" s="68">
        <f>кафедра!E6</f>
        <v>0</v>
      </c>
      <c r="F10" s="76"/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58">
        <f>SUM(G10:K10)</f>
        <v>0</v>
      </c>
      <c r="S10" s="58">
        <f>SUM(L10:Q10)</f>
        <v>0</v>
      </c>
      <c r="T10" s="25">
        <f>SUM(R10:S10)</f>
        <v>0</v>
      </c>
    </row>
    <row r="11" spans="1:20" x14ac:dyDescent="0.25">
      <c r="A11" s="64">
        <v>2</v>
      </c>
      <c r="B11" s="94">
        <f>кафедра!B7</f>
        <v>0</v>
      </c>
      <c r="C11" s="91">
        <f>кафедра!C7</f>
        <v>0</v>
      </c>
      <c r="D11" s="91">
        <f>кафедра!D7</f>
        <v>0</v>
      </c>
      <c r="E11" s="68">
        <f>кафедра!E7</f>
        <v>0</v>
      </c>
      <c r="F11" s="76"/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59">
        <f t="shared" ref="R11:R34" si="0">SUM(G11:K11)</f>
        <v>0</v>
      </c>
      <c r="S11" s="59">
        <f t="shared" ref="S11:S33" si="1">SUM(L11:Q11)</f>
        <v>0</v>
      </c>
      <c r="T11" s="22">
        <f t="shared" ref="T11:T33" si="2">SUM(R11:S11)</f>
        <v>0</v>
      </c>
    </row>
    <row r="12" spans="1:20" x14ac:dyDescent="0.25">
      <c r="A12" s="64">
        <v>3</v>
      </c>
      <c r="B12" s="94">
        <f>кафедра!B8</f>
        <v>0</v>
      </c>
      <c r="C12" s="91">
        <f>кафедра!C8</f>
        <v>0</v>
      </c>
      <c r="D12" s="91">
        <f>кафедра!D8</f>
        <v>0</v>
      </c>
      <c r="E12" s="68">
        <f>кафедра!E8</f>
        <v>0</v>
      </c>
      <c r="F12" s="76"/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59">
        <f t="shared" si="0"/>
        <v>0</v>
      </c>
      <c r="S12" s="59">
        <f t="shared" si="1"/>
        <v>0</v>
      </c>
      <c r="T12" s="22">
        <f t="shared" si="2"/>
        <v>0</v>
      </c>
    </row>
    <row r="13" spans="1:20" x14ac:dyDescent="0.25">
      <c r="A13" s="64">
        <v>4</v>
      </c>
      <c r="B13" s="94">
        <f>кафедра!B9</f>
        <v>0</v>
      </c>
      <c r="C13" s="91">
        <f>кафедра!C9</f>
        <v>0</v>
      </c>
      <c r="D13" s="91">
        <f>кафедра!D9</f>
        <v>0</v>
      </c>
      <c r="E13" s="68">
        <f>кафедра!E9</f>
        <v>0</v>
      </c>
      <c r="F13" s="76"/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59">
        <f t="shared" si="0"/>
        <v>0</v>
      </c>
      <c r="S13" s="59">
        <f t="shared" si="1"/>
        <v>0</v>
      </c>
      <c r="T13" s="22">
        <f t="shared" si="2"/>
        <v>0</v>
      </c>
    </row>
    <row r="14" spans="1:20" x14ac:dyDescent="0.25">
      <c r="A14" s="64">
        <v>5</v>
      </c>
      <c r="B14" s="94">
        <f>кафедра!B10</f>
        <v>0</v>
      </c>
      <c r="C14" s="91">
        <f>кафедра!C10</f>
        <v>0</v>
      </c>
      <c r="D14" s="91">
        <f>кафедра!D10</f>
        <v>0</v>
      </c>
      <c r="E14" s="68">
        <f>кафедра!E10</f>
        <v>0</v>
      </c>
      <c r="F14" s="77"/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59">
        <f t="shared" si="0"/>
        <v>0</v>
      </c>
      <c r="S14" s="59">
        <f t="shared" si="1"/>
        <v>0</v>
      </c>
      <c r="T14" s="22">
        <f t="shared" si="2"/>
        <v>0</v>
      </c>
    </row>
    <row r="15" spans="1:20" x14ac:dyDescent="0.25">
      <c r="A15" s="64">
        <v>6</v>
      </c>
      <c r="B15" s="94">
        <f>кафедра!B11</f>
        <v>0</v>
      </c>
      <c r="C15" s="91">
        <f>кафедра!C11</f>
        <v>0</v>
      </c>
      <c r="D15" s="91">
        <f>кафедра!D11</f>
        <v>0</v>
      </c>
      <c r="E15" s="68">
        <f>кафедра!E11</f>
        <v>0</v>
      </c>
      <c r="F15" s="76"/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59">
        <f t="shared" si="0"/>
        <v>0</v>
      </c>
      <c r="S15" s="59">
        <f t="shared" si="1"/>
        <v>0</v>
      </c>
      <c r="T15" s="22">
        <f t="shared" si="2"/>
        <v>0</v>
      </c>
    </row>
    <row r="16" spans="1:20" x14ac:dyDescent="0.25">
      <c r="A16" s="64">
        <v>7</v>
      </c>
      <c r="B16" s="94">
        <f>кафедра!B12</f>
        <v>0</v>
      </c>
      <c r="C16" s="91">
        <f>кафедра!C12</f>
        <v>0</v>
      </c>
      <c r="D16" s="91">
        <f>кафедра!D12</f>
        <v>0</v>
      </c>
      <c r="E16" s="68">
        <f>кафедра!E12</f>
        <v>0</v>
      </c>
      <c r="F16" s="76"/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7">
        <f t="shared" si="0"/>
        <v>0</v>
      </c>
      <c r="S16" s="37">
        <f>SUM(L16:Q16)</f>
        <v>0</v>
      </c>
      <c r="T16" s="45">
        <f t="shared" si="2"/>
        <v>0</v>
      </c>
    </row>
    <row r="17" spans="1:20" x14ac:dyDescent="0.25">
      <c r="A17" s="64">
        <v>8</v>
      </c>
      <c r="B17" s="94">
        <f>кафедра!B13</f>
        <v>0</v>
      </c>
      <c r="C17" s="91">
        <f>кафедра!C13</f>
        <v>0</v>
      </c>
      <c r="D17" s="91">
        <f>кафедра!D13</f>
        <v>0</v>
      </c>
      <c r="E17" s="68">
        <f>кафедра!E13</f>
        <v>0</v>
      </c>
      <c r="F17" s="76"/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59">
        <f t="shared" si="0"/>
        <v>0</v>
      </c>
      <c r="S17" s="59">
        <f t="shared" ref="S17:S20" si="3">SUM(L17:Q17)</f>
        <v>0</v>
      </c>
      <c r="T17" s="22">
        <f t="shared" si="2"/>
        <v>0</v>
      </c>
    </row>
    <row r="18" spans="1:20" x14ac:dyDescent="0.25">
      <c r="A18" s="64">
        <v>9</v>
      </c>
      <c r="B18" s="94">
        <f>кафедра!B14</f>
        <v>0</v>
      </c>
      <c r="C18" s="91">
        <f>кафедра!C14</f>
        <v>0</v>
      </c>
      <c r="D18" s="91">
        <f>кафедра!D14</f>
        <v>0</v>
      </c>
      <c r="E18" s="68">
        <f>кафедра!E14</f>
        <v>0</v>
      </c>
      <c r="F18" s="76"/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59">
        <f t="shared" si="0"/>
        <v>0</v>
      </c>
      <c r="S18" s="59">
        <f t="shared" si="3"/>
        <v>0</v>
      </c>
      <c r="T18" s="22">
        <f t="shared" si="2"/>
        <v>0</v>
      </c>
    </row>
    <row r="19" spans="1:20" x14ac:dyDescent="0.25">
      <c r="A19" s="64">
        <v>10</v>
      </c>
      <c r="B19" s="94">
        <f>кафедра!B15</f>
        <v>0</v>
      </c>
      <c r="C19" s="91">
        <f>кафедра!C15</f>
        <v>0</v>
      </c>
      <c r="D19" s="91">
        <f>кафедра!D15</f>
        <v>0</v>
      </c>
      <c r="E19" s="68">
        <f>кафедра!E15</f>
        <v>0</v>
      </c>
      <c r="F19" s="76"/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59">
        <f t="shared" si="0"/>
        <v>0</v>
      </c>
      <c r="S19" s="59">
        <f t="shared" si="3"/>
        <v>0</v>
      </c>
      <c r="T19" s="22">
        <f t="shared" si="2"/>
        <v>0</v>
      </c>
    </row>
    <row r="20" spans="1:20" x14ac:dyDescent="0.25">
      <c r="A20" s="64">
        <v>11</v>
      </c>
      <c r="B20" s="94">
        <f>кафедра!B16</f>
        <v>0</v>
      </c>
      <c r="C20" s="91">
        <f>кафедра!C16</f>
        <v>0</v>
      </c>
      <c r="D20" s="91">
        <f>кафедра!D16</f>
        <v>0</v>
      </c>
      <c r="E20" s="68">
        <f>кафедра!E16</f>
        <v>0</v>
      </c>
      <c r="F20" s="76"/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59">
        <f t="shared" si="0"/>
        <v>0</v>
      </c>
      <c r="S20" s="59">
        <f t="shared" si="3"/>
        <v>0</v>
      </c>
      <c r="T20" s="22">
        <f t="shared" si="2"/>
        <v>0</v>
      </c>
    </row>
    <row r="21" spans="1:20" x14ac:dyDescent="0.25">
      <c r="A21" s="64">
        <v>12</v>
      </c>
      <c r="B21" s="94">
        <f>кафедра!B17</f>
        <v>0</v>
      </c>
      <c r="C21" s="91">
        <f>кафедра!C17</f>
        <v>0</v>
      </c>
      <c r="D21" s="91">
        <f>кафедра!D17</f>
        <v>0</v>
      </c>
      <c r="E21" s="68">
        <f>кафедра!E17</f>
        <v>0</v>
      </c>
      <c r="F21" s="76"/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59">
        <f t="shared" si="0"/>
        <v>0</v>
      </c>
      <c r="S21" s="59">
        <f t="shared" si="1"/>
        <v>0</v>
      </c>
      <c r="T21" s="22">
        <f t="shared" si="2"/>
        <v>0</v>
      </c>
    </row>
    <row r="22" spans="1:20" x14ac:dyDescent="0.25">
      <c r="A22" s="64">
        <v>13</v>
      </c>
      <c r="B22" s="94">
        <f>кафедра!B18</f>
        <v>0</v>
      </c>
      <c r="C22" s="91">
        <f>кафедра!C18</f>
        <v>0</v>
      </c>
      <c r="D22" s="91">
        <f>кафедра!D18</f>
        <v>0</v>
      </c>
      <c r="E22" s="68">
        <f>кафедра!E18</f>
        <v>0</v>
      </c>
      <c r="F22" s="77"/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59">
        <f t="shared" si="0"/>
        <v>0</v>
      </c>
      <c r="S22" s="59">
        <f t="shared" si="1"/>
        <v>0</v>
      </c>
      <c r="T22" s="22">
        <f t="shared" si="2"/>
        <v>0</v>
      </c>
    </row>
    <row r="23" spans="1:20" x14ac:dyDescent="0.25">
      <c r="A23" s="64">
        <v>14</v>
      </c>
      <c r="B23" s="94">
        <f>кафедра!B19</f>
        <v>0</v>
      </c>
      <c r="C23" s="91">
        <f>кафедра!C19</f>
        <v>0</v>
      </c>
      <c r="D23" s="91">
        <f>кафедра!D19</f>
        <v>0</v>
      </c>
      <c r="E23" s="68">
        <f>кафедра!E19</f>
        <v>0</v>
      </c>
      <c r="F23" s="76"/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59">
        <f t="shared" si="0"/>
        <v>0</v>
      </c>
      <c r="S23" s="59">
        <f t="shared" si="1"/>
        <v>0</v>
      </c>
      <c r="T23" s="22">
        <f t="shared" si="2"/>
        <v>0</v>
      </c>
    </row>
    <row r="24" spans="1:20" x14ac:dyDescent="0.25">
      <c r="A24" s="64">
        <v>15</v>
      </c>
      <c r="B24" s="94">
        <f>кафедра!B20</f>
        <v>0</v>
      </c>
      <c r="C24" s="91">
        <f>кафедра!C20</f>
        <v>0</v>
      </c>
      <c r="D24" s="91">
        <f>кафедра!D20</f>
        <v>0</v>
      </c>
      <c r="E24" s="68">
        <f>кафедра!E20</f>
        <v>0</v>
      </c>
      <c r="F24" s="77"/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7">
        <f t="shared" si="0"/>
        <v>0</v>
      </c>
      <c r="S24" s="37">
        <f>SUM(L24:Q24)</f>
        <v>0</v>
      </c>
      <c r="T24" s="45">
        <f t="shared" si="2"/>
        <v>0</v>
      </c>
    </row>
    <row r="25" spans="1:20" x14ac:dyDescent="0.25">
      <c r="A25" s="64">
        <v>16</v>
      </c>
      <c r="B25" s="94">
        <f>кафедра!B21</f>
        <v>0</v>
      </c>
      <c r="C25" s="91">
        <f>кафедра!C21</f>
        <v>0</v>
      </c>
      <c r="D25" s="91">
        <f>кафедра!D21</f>
        <v>0</v>
      </c>
      <c r="E25" s="68">
        <f>кафедра!E21</f>
        <v>0</v>
      </c>
      <c r="F25" s="76"/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59">
        <f t="shared" si="0"/>
        <v>0</v>
      </c>
      <c r="S25" s="59">
        <f t="shared" si="1"/>
        <v>0</v>
      </c>
      <c r="T25" s="22">
        <f t="shared" si="2"/>
        <v>0</v>
      </c>
    </row>
    <row r="26" spans="1:20" x14ac:dyDescent="0.25">
      <c r="A26" s="64">
        <v>17</v>
      </c>
      <c r="B26" s="94">
        <f>кафедра!B22</f>
        <v>0</v>
      </c>
      <c r="C26" s="91">
        <f>кафедра!C22</f>
        <v>0</v>
      </c>
      <c r="D26" s="91">
        <f>кафедра!D22</f>
        <v>0</v>
      </c>
      <c r="E26" s="68">
        <f>кафедра!E22</f>
        <v>0</v>
      </c>
      <c r="F26" s="76"/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7">
        <f t="shared" si="0"/>
        <v>0</v>
      </c>
      <c r="S26" s="37">
        <f>SUM(L26:Q26)</f>
        <v>0</v>
      </c>
      <c r="T26" s="45">
        <f t="shared" si="2"/>
        <v>0</v>
      </c>
    </row>
    <row r="27" spans="1:20" x14ac:dyDescent="0.25">
      <c r="A27" s="64">
        <v>18</v>
      </c>
      <c r="B27" s="94">
        <f>кафедра!B23</f>
        <v>0</v>
      </c>
      <c r="C27" s="91">
        <f>кафедра!C23</f>
        <v>0</v>
      </c>
      <c r="D27" s="91">
        <f>кафедра!D23</f>
        <v>0</v>
      </c>
      <c r="E27" s="68">
        <f>кафедра!E23</f>
        <v>0</v>
      </c>
      <c r="F27" s="76"/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59">
        <f t="shared" si="0"/>
        <v>0</v>
      </c>
      <c r="S27" s="59">
        <f t="shared" ref="S27:S29" si="4">SUM(L27:Q27)</f>
        <v>0</v>
      </c>
      <c r="T27" s="22">
        <f t="shared" si="2"/>
        <v>0</v>
      </c>
    </row>
    <row r="28" spans="1:20" x14ac:dyDescent="0.25">
      <c r="A28" s="64">
        <v>19</v>
      </c>
      <c r="B28" s="94">
        <f>кафедра!B24</f>
        <v>0</v>
      </c>
      <c r="C28" s="91">
        <f>кафедра!C24</f>
        <v>0</v>
      </c>
      <c r="D28" s="91">
        <f>кафедра!D24</f>
        <v>0</v>
      </c>
      <c r="E28" s="68">
        <f>кафедра!E24</f>
        <v>0</v>
      </c>
      <c r="F28" s="77"/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59">
        <f t="shared" si="0"/>
        <v>0</v>
      </c>
      <c r="S28" s="59">
        <f t="shared" si="4"/>
        <v>0</v>
      </c>
      <c r="T28" s="22">
        <f t="shared" si="2"/>
        <v>0</v>
      </c>
    </row>
    <row r="29" spans="1:20" x14ac:dyDescent="0.25">
      <c r="A29" s="64">
        <v>20</v>
      </c>
      <c r="B29" s="94">
        <f>кафедра!B25</f>
        <v>0</v>
      </c>
      <c r="C29" s="91">
        <f>кафедра!C25</f>
        <v>0</v>
      </c>
      <c r="D29" s="91">
        <f>кафедра!D25</f>
        <v>0</v>
      </c>
      <c r="E29" s="68">
        <f>кафедра!E25</f>
        <v>0</v>
      </c>
      <c r="F29" s="76"/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59">
        <f t="shared" si="0"/>
        <v>0</v>
      </c>
      <c r="S29" s="59">
        <f t="shared" si="4"/>
        <v>0</v>
      </c>
      <c r="T29" s="22">
        <f>SUM(R29:S29)</f>
        <v>0</v>
      </c>
    </row>
    <row r="30" spans="1:20" x14ac:dyDescent="0.25">
      <c r="A30" s="64">
        <v>21</v>
      </c>
      <c r="B30" s="94">
        <f>кафедра!B26</f>
        <v>0</v>
      </c>
      <c r="C30" s="91">
        <f>кафедра!C26</f>
        <v>0</v>
      </c>
      <c r="D30" s="91">
        <f>кафедра!D26</f>
        <v>0</v>
      </c>
      <c r="E30" s="68">
        <f>кафедра!E26</f>
        <v>0</v>
      </c>
      <c r="F30" s="77"/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7">
        <f t="shared" si="0"/>
        <v>0</v>
      </c>
      <c r="S30" s="37">
        <f>SUM(L30:Q30)</f>
        <v>0</v>
      </c>
      <c r="T30" s="45">
        <f>SUM(R30:S30)</f>
        <v>0</v>
      </c>
    </row>
    <row r="31" spans="1:20" x14ac:dyDescent="0.25">
      <c r="A31" s="64">
        <v>22</v>
      </c>
      <c r="B31" s="94">
        <f>кафедра!B27</f>
        <v>0</v>
      </c>
      <c r="C31" s="91">
        <f>кафедра!C27</f>
        <v>0</v>
      </c>
      <c r="D31" s="91">
        <f>кафедра!D27</f>
        <v>0</v>
      </c>
      <c r="E31" s="68">
        <f>кафедра!E27</f>
        <v>0</v>
      </c>
      <c r="F31" s="76"/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59">
        <f t="shared" si="0"/>
        <v>0</v>
      </c>
      <c r="S31" s="59">
        <f t="shared" ref="S31" si="5">SUM(L31:Q31)</f>
        <v>0</v>
      </c>
      <c r="T31" s="22">
        <f t="shared" ref="T31" si="6">SUM(R31:S31)</f>
        <v>0</v>
      </c>
    </row>
    <row r="32" spans="1:20" x14ac:dyDescent="0.25">
      <c r="A32" s="64">
        <v>23</v>
      </c>
      <c r="B32" s="94">
        <f>кафедра!B28</f>
        <v>0</v>
      </c>
      <c r="C32" s="91">
        <f>кафедра!C28</f>
        <v>0</v>
      </c>
      <c r="D32" s="91">
        <f>кафедра!D28</f>
        <v>0</v>
      </c>
      <c r="E32" s="68">
        <f>кафедра!E28</f>
        <v>0</v>
      </c>
      <c r="F32" s="76"/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7">
        <f t="shared" si="0"/>
        <v>0</v>
      </c>
      <c r="S32" s="37">
        <f>SUM(L32:Q32)</f>
        <v>0</v>
      </c>
      <c r="T32" s="45">
        <f t="shared" si="2"/>
        <v>0</v>
      </c>
    </row>
    <row r="33" spans="1:20" x14ac:dyDescent="0.25">
      <c r="A33" s="64">
        <v>24</v>
      </c>
      <c r="B33" s="94">
        <f>кафедра!B29</f>
        <v>0</v>
      </c>
      <c r="C33" s="91">
        <f>кафедра!C29</f>
        <v>0</v>
      </c>
      <c r="D33" s="91">
        <f>кафедра!D29</f>
        <v>0</v>
      </c>
      <c r="E33" s="68">
        <f>кафедра!E29</f>
        <v>0</v>
      </c>
      <c r="F33" s="76"/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59">
        <f t="shared" si="0"/>
        <v>0</v>
      </c>
      <c r="S33" s="59">
        <f t="shared" si="1"/>
        <v>0</v>
      </c>
      <c r="T33" s="22">
        <f t="shared" si="2"/>
        <v>0</v>
      </c>
    </row>
    <row r="34" spans="1:20" ht="15.75" thickBot="1" x14ac:dyDescent="0.3">
      <c r="A34" s="64">
        <v>25</v>
      </c>
      <c r="B34" s="94">
        <f>кафедра!B30</f>
        <v>0</v>
      </c>
      <c r="C34" s="91">
        <f>кафедра!C30</f>
        <v>0</v>
      </c>
      <c r="D34" s="91">
        <f>кафедра!D30</f>
        <v>0</v>
      </c>
      <c r="E34" s="68">
        <f>кафедра!E30</f>
        <v>0</v>
      </c>
      <c r="F34" s="77"/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7">
        <f t="shared" si="0"/>
        <v>0</v>
      </c>
      <c r="S34" s="37">
        <f>SUM(L34:Q34)</f>
        <v>0</v>
      </c>
      <c r="T34" s="45">
        <f>SUM(R34:S34)</f>
        <v>0</v>
      </c>
    </row>
    <row r="35" spans="1:20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S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60">
        <f>SUM(R10:R34)</f>
        <v>0</v>
      </c>
      <c r="S35" s="56">
        <f t="shared" si="7"/>
        <v>0</v>
      </c>
      <c r="T35" s="61">
        <f>SUM(T10:T34)</f>
        <v>0</v>
      </c>
    </row>
    <row r="36" spans="1:20" x14ac:dyDescent="0.25">
      <c r="B36" s="3"/>
      <c r="C36" s="3"/>
      <c r="D36" s="21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  <row r="49" spans="2:20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2:20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2:20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2:20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2:20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2:20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2:20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</sheetData>
  <sheetProtection password="CC63" sheet="1" objects="1" scenarios="1"/>
  <protectedRanges>
    <protectedRange sqref="D6:K6" name="Диапазон2_1"/>
    <protectedRange sqref="F10:Q34" name="Диапазон1"/>
    <protectedRange sqref="D3:K5" name="Диапазон2"/>
  </protectedRanges>
  <mergeCells count="16">
    <mergeCell ref="T8:T9"/>
    <mergeCell ref="B35:E35"/>
    <mergeCell ref="F8:F9"/>
    <mergeCell ref="D2:Q2"/>
    <mergeCell ref="G8:K8"/>
    <mergeCell ref="L8:Q8"/>
    <mergeCell ref="R8:R9"/>
    <mergeCell ref="S8:S9"/>
    <mergeCell ref="D3:K3"/>
    <mergeCell ref="D4:K4"/>
    <mergeCell ref="E6:F6"/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tabColor rgb="FFFF5050"/>
  </sheetPr>
  <dimension ref="A1:T55"/>
  <sheetViews>
    <sheetView showZeros="0" workbookViewId="0">
      <selection activeCell="P12" sqref="P12"/>
    </sheetView>
  </sheetViews>
  <sheetFormatPr defaultRowHeight="15" x14ac:dyDescent="0.25"/>
  <cols>
    <col min="1" max="1" width="5.5703125" style="12" customWidth="1"/>
    <col min="2" max="2" width="17.42578125" customWidth="1"/>
    <col min="3" max="3" width="19.7109375" bestFit="1" customWidth="1"/>
    <col min="4" max="4" width="14" style="1" customWidth="1"/>
    <col min="5" max="5" width="9.140625" style="12"/>
    <col min="6" max="6" width="25.140625" style="79" customWidth="1"/>
    <col min="7" max="17" width="9.140625" style="12"/>
    <col min="18" max="19" width="10.140625" style="12" customWidth="1"/>
    <col min="20" max="20" width="8.7109375" style="12" customWidth="1"/>
  </cols>
  <sheetData>
    <row r="1" spans="1:20" s="3" customFormat="1" x14ac:dyDescent="0.25">
      <c r="A1" s="19"/>
      <c r="D1" s="21"/>
      <c r="E1" s="19"/>
      <c r="F1" s="78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s="72" customFormat="1" ht="21" customHeight="1" x14ac:dyDescent="0.25">
      <c r="C2" s="72" t="s">
        <v>23</v>
      </c>
      <c r="D2" s="232">
        <f>кафедра!C2</f>
        <v>0</v>
      </c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</row>
    <row r="3" spans="1:20" s="3" customFormat="1" ht="30" customHeight="1" x14ac:dyDescent="0.25">
      <c r="A3" s="19"/>
      <c r="D3" s="233"/>
      <c r="E3" s="233"/>
      <c r="F3" s="233"/>
      <c r="G3" s="233"/>
      <c r="H3" s="233"/>
      <c r="I3" s="233"/>
      <c r="J3" s="233"/>
      <c r="K3" s="233"/>
      <c r="L3" s="19"/>
      <c r="M3" s="19"/>
      <c r="N3" s="19"/>
      <c r="O3" s="19"/>
      <c r="P3" s="19"/>
      <c r="Q3" s="19"/>
      <c r="R3" s="19"/>
      <c r="S3" s="19"/>
      <c r="T3" s="19"/>
    </row>
    <row r="4" spans="1:20" s="3" customFormat="1" ht="11.25" customHeight="1" x14ac:dyDescent="0.25">
      <c r="A4" s="19"/>
      <c r="D4" s="234" t="s">
        <v>57</v>
      </c>
      <c r="E4" s="234"/>
      <c r="F4" s="234"/>
      <c r="G4" s="234"/>
      <c r="H4" s="234"/>
      <c r="I4" s="234"/>
      <c r="J4" s="234"/>
      <c r="K4" s="234"/>
      <c r="L4" s="73"/>
    </row>
    <row r="5" spans="1:20" s="3" customFormat="1" ht="11.25" customHeight="1" x14ac:dyDescent="0.25">
      <c r="A5" s="19"/>
      <c r="D5" s="19"/>
      <c r="E5" s="19"/>
      <c r="F5" s="78"/>
      <c r="G5" s="19"/>
      <c r="H5" s="19"/>
      <c r="I5" s="19"/>
      <c r="J5" s="19"/>
      <c r="K5" s="19"/>
      <c r="L5" s="73"/>
    </row>
    <row r="6" spans="1:20" s="4" customFormat="1" ht="24.75" customHeight="1" x14ac:dyDescent="0.25">
      <c r="A6" s="104"/>
      <c r="C6" s="112"/>
      <c r="D6" s="117" t="str">
        <f>кафедра!I2</f>
        <v>2024-2025</v>
      </c>
      <c r="E6" s="235" t="str">
        <f>кафедра!H2</f>
        <v>учебный год</v>
      </c>
      <c r="F6" s="235"/>
      <c r="G6" s="117"/>
      <c r="H6" s="117"/>
      <c r="I6" s="117"/>
      <c r="J6" s="117"/>
      <c r="K6" s="117"/>
    </row>
    <row r="7" spans="1:20" s="3" customFormat="1" ht="24.75" customHeight="1" thickBot="1" x14ac:dyDescent="0.3">
      <c r="A7" s="19"/>
      <c r="D7" s="74"/>
      <c r="E7" s="74"/>
      <c r="F7" s="80"/>
      <c r="G7" s="74"/>
      <c r="H7" s="74"/>
      <c r="I7" s="74"/>
      <c r="J7" s="74"/>
      <c r="K7" s="74"/>
    </row>
    <row r="8" spans="1:20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4"/>
      <c r="R8" s="206" t="s">
        <v>35</v>
      </c>
      <c r="S8" s="208" t="s">
        <v>36</v>
      </c>
      <c r="T8" s="210" t="s">
        <v>13</v>
      </c>
    </row>
    <row r="9" spans="1:20" ht="28.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207"/>
      <c r="S9" s="209"/>
      <c r="T9" s="211"/>
    </row>
    <row r="10" spans="1:20" x14ac:dyDescent="0.25">
      <c r="A10" s="57">
        <v>1</v>
      </c>
      <c r="B10" s="94">
        <f>кафедра!B6</f>
        <v>0</v>
      </c>
      <c r="C10" s="91">
        <f>кафедра!C6</f>
        <v>0</v>
      </c>
      <c r="D10" s="91">
        <f>кафедра!D6</f>
        <v>0</v>
      </c>
      <c r="E10" s="68">
        <f>кафедра!E6</f>
        <v>0</v>
      </c>
      <c r="F10" s="76"/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58">
        <f>SUM(G10:K10)</f>
        <v>0</v>
      </c>
      <c r="S10" s="58">
        <f>SUM(L10:Q10)</f>
        <v>0</v>
      </c>
      <c r="T10" s="25">
        <f>SUM(R10:S10)</f>
        <v>0</v>
      </c>
    </row>
    <row r="11" spans="1:20" x14ac:dyDescent="0.25">
      <c r="A11" s="64">
        <v>2</v>
      </c>
      <c r="B11" s="94">
        <f>кафедра!B7</f>
        <v>0</v>
      </c>
      <c r="C11" s="91">
        <f>кафедра!C7</f>
        <v>0</v>
      </c>
      <c r="D11" s="91">
        <f>кафедра!D7</f>
        <v>0</v>
      </c>
      <c r="E11" s="68">
        <f>кафедра!E7</f>
        <v>0</v>
      </c>
      <c r="F11" s="76"/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59">
        <f t="shared" ref="R11:R34" si="0">SUM(G11:K11)</f>
        <v>0</v>
      </c>
      <c r="S11" s="59">
        <f t="shared" ref="S11:S33" si="1">SUM(L11:Q11)</f>
        <v>0</v>
      </c>
      <c r="T11" s="22">
        <f t="shared" ref="T11:T33" si="2">SUM(R11:S11)</f>
        <v>0</v>
      </c>
    </row>
    <row r="12" spans="1:20" x14ac:dyDescent="0.25">
      <c r="A12" s="64">
        <v>3</v>
      </c>
      <c r="B12" s="94">
        <f>кафедра!B8</f>
        <v>0</v>
      </c>
      <c r="C12" s="91">
        <f>кафедра!C8</f>
        <v>0</v>
      </c>
      <c r="D12" s="91">
        <f>кафедра!D8</f>
        <v>0</v>
      </c>
      <c r="E12" s="68">
        <f>кафедра!E8</f>
        <v>0</v>
      </c>
      <c r="F12" s="76"/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59">
        <f t="shared" si="0"/>
        <v>0</v>
      </c>
      <c r="S12" s="59">
        <f t="shared" si="1"/>
        <v>0</v>
      </c>
      <c r="T12" s="22">
        <f t="shared" si="2"/>
        <v>0</v>
      </c>
    </row>
    <row r="13" spans="1:20" x14ac:dyDescent="0.25">
      <c r="A13" s="64">
        <v>4</v>
      </c>
      <c r="B13" s="94">
        <f>кафедра!B9</f>
        <v>0</v>
      </c>
      <c r="C13" s="91">
        <f>кафедра!C9</f>
        <v>0</v>
      </c>
      <c r="D13" s="91">
        <f>кафедра!D9</f>
        <v>0</v>
      </c>
      <c r="E13" s="68">
        <f>кафедра!E9</f>
        <v>0</v>
      </c>
      <c r="F13" s="76"/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59">
        <f t="shared" si="0"/>
        <v>0</v>
      </c>
      <c r="S13" s="59">
        <f t="shared" si="1"/>
        <v>0</v>
      </c>
      <c r="T13" s="22">
        <f t="shared" si="2"/>
        <v>0</v>
      </c>
    </row>
    <row r="14" spans="1:20" x14ac:dyDescent="0.25">
      <c r="A14" s="64">
        <v>5</v>
      </c>
      <c r="B14" s="94">
        <f>кафедра!B10</f>
        <v>0</v>
      </c>
      <c r="C14" s="91">
        <f>кафедра!C10</f>
        <v>0</v>
      </c>
      <c r="D14" s="91">
        <f>кафедра!D10</f>
        <v>0</v>
      </c>
      <c r="E14" s="68">
        <f>кафедра!E10</f>
        <v>0</v>
      </c>
      <c r="F14" s="77"/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59">
        <f t="shared" si="0"/>
        <v>0</v>
      </c>
      <c r="S14" s="59">
        <f t="shared" si="1"/>
        <v>0</v>
      </c>
      <c r="T14" s="22">
        <f t="shared" si="2"/>
        <v>0</v>
      </c>
    </row>
    <row r="15" spans="1:20" x14ac:dyDescent="0.25">
      <c r="A15" s="64">
        <v>6</v>
      </c>
      <c r="B15" s="94">
        <f>кафедра!B11</f>
        <v>0</v>
      </c>
      <c r="C15" s="91">
        <f>кафедра!C11</f>
        <v>0</v>
      </c>
      <c r="D15" s="91">
        <f>кафедра!D11</f>
        <v>0</v>
      </c>
      <c r="E15" s="68">
        <f>кафедра!E11</f>
        <v>0</v>
      </c>
      <c r="F15" s="76"/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59">
        <f t="shared" si="0"/>
        <v>0</v>
      </c>
      <c r="S15" s="59">
        <f t="shared" si="1"/>
        <v>0</v>
      </c>
      <c r="T15" s="22">
        <f t="shared" si="2"/>
        <v>0</v>
      </c>
    </row>
    <row r="16" spans="1:20" x14ac:dyDescent="0.25">
      <c r="A16" s="64">
        <v>7</v>
      </c>
      <c r="B16" s="94">
        <f>кафедра!B12</f>
        <v>0</v>
      </c>
      <c r="C16" s="91">
        <f>кафедра!C12</f>
        <v>0</v>
      </c>
      <c r="D16" s="91">
        <f>кафедра!D12</f>
        <v>0</v>
      </c>
      <c r="E16" s="68">
        <f>кафедра!E12</f>
        <v>0</v>
      </c>
      <c r="F16" s="76"/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7">
        <f t="shared" si="0"/>
        <v>0</v>
      </c>
      <c r="S16" s="37">
        <f>SUM(L16:Q16)</f>
        <v>0</v>
      </c>
      <c r="T16" s="45">
        <f t="shared" si="2"/>
        <v>0</v>
      </c>
    </row>
    <row r="17" spans="1:20" x14ac:dyDescent="0.25">
      <c r="A17" s="64">
        <v>8</v>
      </c>
      <c r="B17" s="94">
        <f>кафедра!B13</f>
        <v>0</v>
      </c>
      <c r="C17" s="91">
        <f>кафедра!C13</f>
        <v>0</v>
      </c>
      <c r="D17" s="91">
        <f>кафедра!D13</f>
        <v>0</v>
      </c>
      <c r="E17" s="68">
        <f>кафедра!E13</f>
        <v>0</v>
      </c>
      <c r="F17" s="76"/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59">
        <f t="shared" si="0"/>
        <v>0</v>
      </c>
      <c r="S17" s="59">
        <f t="shared" ref="S17:S20" si="3">SUM(L17:Q17)</f>
        <v>0</v>
      </c>
      <c r="T17" s="22">
        <f t="shared" si="2"/>
        <v>0</v>
      </c>
    </row>
    <row r="18" spans="1:20" x14ac:dyDescent="0.25">
      <c r="A18" s="64">
        <v>9</v>
      </c>
      <c r="B18" s="94">
        <f>кафедра!B14</f>
        <v>0</v>
      </c>
      <c r="C18" s="91">
        <f>кафедра!C14</f>
        <v>0</v>
      </c>
      <c r="D18" s="91">
        <f>кафедра!D14</f>
        <v>0</v>
      </c>
      <c r="E18" s="68">
        <f>кафедра!E14</f>
        <v>0</v>
      </c>
      <c r="F18" s="76"/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59">
        <f t="shared" si="0"/>
        <v>0</v>
      </c>
      <c r="S18" s="59">
        <f t="shared" si="3"/>
        <v>0</v>
      </c>
      <c r="T18" s="22">
        <f t="shared" si="2"/>
        <v>0</v>
      </c>
    </row>
    <row r="19" spans="1:20" x14ac:dyDescent="0.25">
      <c r="A19" s="64">
        <v>10</v>
      </c>
      <c r="B19" s="94">
        <f>кафедра!B15</f>
        <v>0</v>
      </c>
      <c r="C19" s="91">
        <f>кафедра!C15</f>
        <v>0</v>
      </c>
      <c r="D19" s="91">
        <f>кафедра!D15</f>
        <v>0</v>
      </c>
      <c r="E19" s="68">
        <f>кафедра!E15</f>
        <v>0</v>
      </c>
      <c r="F19" s="76"/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59">
        <f t="shared" si="0"/>
        <v>0</v>
      </c>
      <c r="S19" s="59">
        <f t="shared" si="3"/>
        <v>0</v>
      </c>
      <c r="T19" s="22">
        <f t="shared" si="2"/>
        <v>0</v>
      </c>
    </row>
    <row r="20" spans="1:20" x14ac:dyDescent="0.25">
      <c r="A20" s="64">
        <v>11</v>
      </c>
      <c r="B20" s="94">
        <f>кафедра!B16</f>
        <v>0</v>
      </c>
      <c r="C20" s="91">
        <f>кафедра!C16</f>
        <v>0</v>
      </c>
      <c r="D20" s="91">
        <f>кафедра!D16</f>
        <v>0</v>
      </c>
      <c r="E20" s="68">
        <f>кафедра!E16</f>
        <v>0</v>
      </c>
      <c r="F20" s="76"/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59">
        <f t="shared" si="0"/>
        <v>0</v>
      </c>
      <c r="S20" s="59">
        <f t="shared" si="3"/>
        <v>0</v>
      </c>
      <c r="T20" s="22">
        <f t="shared" si="2"/>
        <v>0</v>
      </c>
    </row>
    <row r="21" spans="1:20" x14ac:dyDescent="0.25">
      <c r="A21" s="64">
        <v>12</v>
      </c>
      <c r="B21" s="94">
        <f>кафедра!B17</f>
        <v>0</v>
      </c>
      <c r="C21" s="91">
        <f>кафедра!C17</f>
        <v>0</v>
      </c>
      <c r="D21" s="91">
        <f>кафедра!D17</f>
        <v>0</v>
      </c>
      <c r="E21" s="68">
        <f>кафедра!E17</f>
        <v>0</v>
      </c>
      <c r="F21" s="76"/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59">
        <f t="shared" si="0"/>
        <v>0</v>
      </c>
      <c r="S21" s="59">
        <f t="shared" si="1"/>
        <v>0</v>
      </c>
      <c r="T21" s="22">
        <f t="shared" si="2"/>
        <v>0</v>
      </c>
    </row>
    <row r="22" spans="1:20" x14ac:dyDescent="0.25">
      <c r="A22" s="64">
        <v>13</v>
      </c>
      <c r="B22" s="94">
        <f>кафедра!B18</f>
        <v>0</v>
      </c>
      <c r="C22" s="91">
        <f>кафедра!C18</f>
        <v>0</v>
      </c>
      <c r="D22" s="91">
        <f>кафедра!D18</f>
        <v>0</v>
      </c>
      <c r="E22" s="68">
        <f>кафедра!E18</f>
        <v>0</v>
      </c>
      <c r="F22" s="77"/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59">
        <f t="shared" si="0"/>
        <v>0</v>
      </c>
      <c r="S22" s="59">
        <f t="shared" si="1"/>
        <v>0</v>
      </c>
      <c r="T22" s="22">
        <f t="shared" si="2"/>
        <v>0</v>
      </c>
    </row>
    <row r="23" spans="1:20" x14ac:dyDescent="0.25">
      <c r="A23" s="64">
        <v>14</v>
      </c>
      <c r="B23" s="94">
        <f>кафедра!B19</f>
        <v>0</v>
      </c>
      <c r="C23" s="91">
        <f>кафедра!C19</f>
        <v>0</v>
      </c>
      <c r="D23" s="91">
        <f>кафедра!D19</f>
        <v>0</v>
      </c>
      <c r="E23" s="68">
        <f>кафедра!E19</f>
        <v>0</v>
      </c>
      <c r="F23" s="76"/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59">
        <f t="shared" si="0"/>
        <v>0</v>
      </c>
      <c r="S23" s="59">
        <f t="shared" si="1"/>
        <v>0</v>
      </c>
      <c r="T23" s="22">
        <f t="shared" si="2"/>
        <v>0</v>
      </c>
    </row>
    <row r="24" spans="1:20" x14ac:dyDescent="0.25">
      <c r="A24" s="64">
        <v>15</v>
      </c>
      <c r="B24" s="94">
        <f>кафедра!B20</f>
        <v>0</v>
      </c>
      <c r="C24" s="91">
        <f>кафедра!C20</f>
        <v>0</v>
      </c>
      <c r="D24" s="91">
        <f>кафедра!D20</f>
        <v>0</v>
      </c>
      <c r="E24" s="68">
        <f>кафедра!E20</f>
        <v>0</v>
      </c>
      <c r="F24" s="77"/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7">
        <f t="shared" si="0"/>
        <v>0</v>
      </c>
      <c r="S24" s="37">
        <f>SUM(L24:Q24)</f>
        <v>0</v>
      </c>
      <c r="T24" s="45">
        <f t="shared" si="2"/>
        <v>0</v>
      </c>
    </row>
    <row r="25" spans="1:20" x14ac:dyDescent="0.25">
      <c r="A25" s="64">
        <v>16</v>
      </c>
      <c r="B25" s="94">
        <f>кафедра!B21</f>
        <v>0</v>
      </c>
      <c r="C25" s="91">
        <f>кафедра!C21</f>
        <v>0</v>
      </c>
      <c r="D25" s="91">
        <f>кафедра!D21</f>
        <v>0</v>
      </c>
      <c r="E25" s="68">
        <f>кафедра!E21</f>
        <v>0</v>
      </c>
      <c r="F25" s="76"/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59">
        <f t="shared" si="0"/>
        <v>0</v>
      </c>
      <c r="S25" s="59">
        <f t="shared" si="1"/>
        <v>0</v>
      </c>
      <c r="T25" s="22">
        <f t="shared" si="2"/>
        <v>0</v>
      </c>
    </row>
    <row r="26" spans="1:20" x14ac:dyDescent="0.25">
      <c r="A26" s="64">
        <v>17</v>
      </c>
      <c r="B26" s="94">
        <f>кафедра!B22</f>
        <v>0</v>
      </c>
      <c r="C26" s="91">
        <f>кафедра!C22</f>
        <v>0</v>
      </c>
      <c r="D26" s="91">
        <f>кафедра!D22</f>
        <v>0</v>
      </c>
      <c r="E26" s="68">
        <f>кафедра!E22</f>
        <v>0</v>
      </c>
      <c r="F26" s="76"/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7">
        <f t="shared" si="0"/>
        <v>0</v>
      </c>
      <c r="S26" s="37">
        <f>SUM(L26:Q26)</f>
        <v>0</v>
      </c>
      <c r="T26" s="45">
        <f t="shared" si="2"/>
        <v>0</v>
      </c>
    </row>
    <row r="27" spans="1:20" x14ac:dyDescent="0.25">
      <c r="A27" s="64">
        <v>18</v>
      </c>
      <c r="B27" s="94">
        <f>кафедра!B23</f>
        <v>0</v>
      </c>
      <c r="C27" s="91">
        <f>кафедра!C23</f>
        <v>0</v>
      </c>
      <c r="D27" s="91">
        <f>кафедра!D23</f>
        <v>0</v>
      </c>
      <c r="E27" s="68">
        <f>кафедра!E23</f>
        <v>0</v>
      </c>
      <c r="F27" s="76"/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59">
        <f t="shared" si="0"/>
        <v>0</v>
      </c>
      <c r="S27" s="59">
        <f t="shared" ref="S27:S29" si="4">SUM(L27:Q27)</f>
        <v>0</v>
      </c>
      <c r="T27" s="22">
        <f t="shared" si="2"/>
        <v>0</v>
      </c>
    </row>
    <row r="28" spans="1:20" x14ac:dyDescent="0.25">
      <c r="A28" s="64">
        <v>19</v>
      </c>
      <c r="B28" s="94">
        <f>кафедра!B24</f>
        <v>0</v>
      </c>
      <c r="C28" s="91">
        <f>кафедра!C24</f>
        <v>0</v>
      </c>
      <c r="D28" s="91">
        <f>кафедра!D24</f>
        <v>0</v>
      </c>
      <c r="E28" s="68">
        <f>кафедра!E24</f>
        <v>0</v>
      </c>
      <c r="F28" s="77"/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59">
        <f t="shared" si="0"/>
        <v>0</v>
      </c>
      <c r="S28" s="59">
        <f t="shared" si="4"/>
        <v>0</v>
      </c>
      <c r="T28" s="22">
        <f t="shared" si="2"/>
        <v>0</v>
      </c>
    </row>
    <row r="29" spans="1:20" x14ac:dyDescent="0.25">
      <c r="A29" s="64">
        <v>20</v>
      </c>
      <c r="B29" s="94">
        <f>кафедра!B25</f>
        <v>0</v>
      </c>
      <c r="C29" s="91">
        <f>кафедра!C25</f>
        <v>0</v>
      </c>
      <c r="D29" s="91">
        <f>кафедра!D25</f>
        <v>0</v>
      </c>
      <c r="E29" s="68">
        <f>кафедра!E25</f>
        <v>0</v>
      </c>
      <c r="F29" s="76"/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59">
        <f t="shared" si="0"/>
        <v>0</v>
      </c>
      <c r="S29" s="59">
        <f t="shared" si="4"/>
        <v>0</v>
      </c>
      <c r="T29" s="22">
        <f>SUM(R29:S29)</f>
        <v>0</v>
      </c>
    </row>
    <row r="30" spans="1:20" x14ac:dyDescent="0.25">
      <c r="A30" s="64">
        <v>21</v>
      </c>
      <c r="B30" s="94">
        <f>кафедра!B26</f>
        <v>0</v>
      </c>
      <c r="C30" s="91">
        <f>кафедра!C26</f>
        <v>0</v>
      </c>
      <c r="D30" s="91">
        <f>кафедра!D26</f>
        <v>0</v>
      </c>
      <c r="E30" s="68">
        <f>кафедра!E26</f>
        <v>0</v>
      </c>
      <c r="F30" s="77"/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7">
        <f t="shared" si="0"/>
        <v>0</v>
      </c>
      <c r="S30" s="37">
        <f>SUM(L30:Q30)</f>
        <v>0</v>
      </c>
      <c r="T30" s="45">
        <f>SUM(R30:S30)</f>
        <v>0</v>
      </c>
    </row>
    <row r="31" spans="1:20" x14ac:dyDescent="0.25">
      <c r="A31" s="64">
        <v>22</v>
      </c>
      <c r="B31" s="94">
        <f>кафедра!B27</f>
        <v>0</v>
      </c>
      <c r="C31" s="91">
        <f>кафедра!C27</f>
        <v>0</v>
      </c>
      <c r="D31" s="91">
        <f>кафедра!D27</f>
        <v>0</v>
      </c>
      <c r="E31" s="68">
        <f>кафедра!E27</f>
        <v>0</v>
      </c>
      <c r="F31" s="76"/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59">
        <f t="shared" si="0"/>
        <v>0</v>
      </c>
      <c r="S31" s="59">
        <f t="shared" ref="S31" si="5">SUM(L31:Q31)</f>
        <v>0</v>
      </c>
      <c r="T31" s="22">
        <f t="shared" ref="T31" si="6">SUM(R31:S31)</f>
        <v>0</v>
      </c>
    </row>
    <row r="32" spans="1:20" x14ac:dyDescent="0.25">
      <c r="A32" s="64">
        <v>23</v>
      </c>
      <c r="B32" s="94">
        <f>кафедра!B28</f>
        <v>0</v>
      </c>
      <c r="C32" s="91">
        <f>кафедра!C28</f>
        <v>0</v>
      </c>
      <c r="D32" s="91">
        <f>кафедра!D28</f>
        <v>0</v>
      </c>
      <c r="E32" s="68">
        <f>кафедра!E28</f>
        <v>0</v>
      </c>
      <c r="F32" s="76"/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7">
        <f t="shared" si="0"/>
        <v>0</v>
      </c>
      <c r="S32" s="37">
        <f>SUM(L32:Q32)</f>
        <v>0</v>
      </c>
      <c r="T32" s="45">
        <f t="shared" si="2"/>
        <v>0</v>
      </c>
    </row>
    <row r="33" spans="1:20" x14ac:dyDescent="0.25">
      <c r="A33" s="64">
        <v>24</v>
      </c>
      <c r="B33" s="94">
        <f>кафедра!B29</f>
        <v>0</v>
      </c>
      <c r="C33" s="91">
        <f>кафедра!C29</f>
        <v>0</v>
      </c>
      <c r="D33" s="91">
        <f>кафедра!D29</f>
        <v>0</v>
      </c>
      <c r="E33" s="68">
        <f>кафедра!E29</f>
        <v>0</v>
      </c>
      <c r="F33" s="76"/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59">
        <f t="shared" si="0"/>
        <v>0</v>
      </c>
      <c r="S33" s="59">
        <f t="shared" si="1"/>
        <v>0</v>
      </c>
      <c r="T33" s="22">
        <f t="shared" si="2"/>
        <v>0</v>
      </c>
    </row>
    <row r="34" spans="1:20" ht="15.75" thickBot="1" x14ac:dyDescent="0.3">
      <c r="A34" s="64">
        <v>25</v>
      </c>
      <c r="B34" s="94">
        <f>кафедра!B30</f>
        <v>0</v>
      </c>
      <c r="C34" s="91">
        <f>кафедра!C30</f>
        <v>0</v>
      </c>
      <c r="D34" s="91">
        <f>кафедра!D30</f>
        <v>0</v>
      </c>
      <c r="E34" s="68">
        <f>кафедра!E30</f>
        <v>0</v>
      </c>
      <c r="F34" s="77"/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7">
        <f t="shared" si="0"/>
        <v>0</v>
      </c>
      <c r="S34" s="37">
        <f>SUM(L34:Q34)</f>
        <v>0</v>
      </c>
      <c r="T34" s="45">
        <f>SUM(R34:S34)</f>
        <v>0</v>
      </c>
    </row>
    <row r="35" spans="1:20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S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60">
        <f>SUM(R10:R34)</f>
        <v>0</v>
      </c>
      <c r="S35" s="56">
        <f t="shared" si="7"/>
        <v>0</v>
      </c>
      <c r="T35" s="61">
        <f>SUM(T10:T34)</f>
        <v>0</v>
      </c>
    </row>
    <row r="36" spans="1:20" x14ac:dyDescent="0.25">
      <c r="B36" s="3"/>
      <c r="C36" s="3"/>
      <c r="D36" s="21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1:20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  <row r="38" spans="1:20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</row>
    <row r="39" spans="1:20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</row>
    <row r="41" spans="1:20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</row>
    <row r="42" spans="1:20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</row>
    <row r="43" spans="1:20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</row>
    <row r="44" spans="1:20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</row>
    <row r="45" spans="1:20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</row>
    <row r="46" spans="1:20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</row>
    <row r="47" spans="1:20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</row>
    <row r="48" spans="1:20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</row>
    <row r="49" spans="2:20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</row>
    <row r="50" spans="2:20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</row>
    <row r="51" spans="2:20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</row>
    <row r="52" spans="2:20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</row>
    <row r="53" spans="2:20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</row>
    <row r="54" spans="2:20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</row>
    <row r="55" spans="2:20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</row>
  </sheetData>
  <sheetProtection password="CC63" sheet="1" objects="1" scenarios="1"/>
  <protectedRanges>
    <protectedRange sqref="D3:K5" name="Диапазон2"/>
    <protectedRange sqref="F10:Q34" name="Диапазон1"/>
    <protectedRange sqref="D6:K6" name="Диапазон2_1"/>
  </protectedRanges>
  <mergeCells count="16">
    <mergeCell ref="D2:Q2"/>
    <mergeCell ref="D3:K3"/>
    <mergeCell ref="T8:T9"/>
    <mergeCell ref="B35:E35"/>
    <mergeCell ref="F8:F9"/>
    <mergeCell ref="D4:K4"/>
    <mergeCell ref="G8:K8"/>
    <mergeCell ref="L8:Q8"/>
    <mergeCell ref="R8:R9"/>
    <mergeCell ref="S8:S9"/>
    <mergeCell ref="E6:F6"/>
    <mergeCell ref="A8:A9"/>
    <mergeCell ref="B8:B9"/>
    <mergeCell ref="C8:C9"/>
    <mergeCell ref="D8:D9"/>
    <mergeCell ref="E8:E9"/>
  </mergeCells>
  <dataValidations count="1">
    <dataValidation type="list" allowBlank="1" showInputMessage="1" showErrorMessage="1" sqref="D3:K3">
      <formula1>факультет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tabColor rgb="FF7030A0"/>
  </sheetPr>
  <dimension ref="A1:K32"/>
  <sheetViews>
    <sheetView showZeros="0" topLeftCell="B1" zoomScale="64" zoomScaleNormal="64" workbookViewId="0">
      <selection activeCell="C6" sqref="C6"/>
    </sheetView>
  </sheetViews>
  <sheetFormatPr defaultRowHeight="18.75" x14ac:dyDescent="0.3"/>
  <cols>
    <col min="1" max="1" width="7" style="132" customWidth="1"/>
    <col min="2" max="2" width="25.5703125" style="114" customWidth="1"/>
    <col min="3" max="3" width="21.7109375" style="114" bestFit="1" customWidth="1"/>
    <col min="4" max="4" width="25.140625" style="129" bestFit="1" customWidth="1"/>
    <col min="5" max="5" width="10.42578125" style="129" bestFit="1" customWidth="1"/>
    <col min="6" max="7" width="2.28515625" style="114" customWidth="1"/>
    <col min="8" max="8" width="28.28515625" style="114" bestFit="1" customWidth="1"/>
    <col min="9" max="9" width="40.42578125" style="114" customWidth="1"/>
    <col min="10" max="10" width="39.28515625" style="114" customWidth="1"/>
    <col min="11" max="11" width="9.140625" style="114"/>
  </cols>
  <sheetData>
    <row r="1" spans="1:11" ht="24" customHeight="1" thickBot="1" x14ac:dyDescent="0.4">
      <c r="B1" s="238" t="s">
        <v>30</v>
      </c>
      <c r="C1" s="238"/>
      <c r="D1" s="238"/>
      <c r="E1" s="238"/>
      <c r="F1" s="238"/>
      <c r="G1" s="238"/>
      <c r="H1" s="238"/>
      <c r="I1" s="238"/>
    </row>
    <row r="2" spans="1:11" s="136" customFormat="1" ht="93.75" customHeight="1" thickBot="1" x14ac:dyDescent="0.4">
      <c r="A2" s="133"/>
      <c r="B2" s="134" t="s">
        <v>66</v>
      </c>
      <c r="C2" s="197"/>
      <c r="D2" s="198"/>
      <c r="E2" s="198"/>
      <c r="F2" s="135"/>
      <c r="G2" s="135"/>
      <c r="H2" s="128" t="s">
        <v>67</v>
      </c>
      <c r="I2" s="113" t="s">
        <v>132</v>
      </c>
      <c r="J2" s="135"/>
      <c r="K2" s="135"/>
    </row>
    <row r="3" spans="1:11" ht="19.5" thickBot="1" x14ac:dyDescent="0.35"/>
    <row r="4" spans="1:11" s="114" customFormat="1" ht="15" customHeight="1" x14ac:dyDescent="0.3">
      <c r="A4" s="239" t="s">
        <v>31</v>
      </c>
      <c r="B4" s="241" t="s">
        <v>58</v>
      </c>
      <c r="C4" s="193" t="s">
        <v>59</v>
      </c>
      <c r="D4" s="195" t="s">
        <v>60</v>
      </c>
      <c r="E4" s="204" t="s">
        <v>61</v>
      </c>
      <c r="H4" s="244" t="s">
        <v>62</v>
      </c>
      <c r="I4" s="246" t="s">
        <v>63</v>
      </c>
      <c r="J4" s="236" t="s">
        <v>86</v>
      </c>
    </row>
    <row r="5" spans="1:11" s="114" customFormat="1" ht="24" customHeight="1" thickBot="1" x14ac:dyDescent="0.35">
      <c r="A5" s="240"/>
      <c r="B5" s="242"/>
      <c r="C5" s="243"/>
      <c r="D5" s="196"/>
      <c r="E5" s="205"/>
      <c r="H5" s="245"/>
      <c r="I5" s="247"/>
      <c r="J5" s="237"/>
    </row>
    <row r="6" spans="1:11" s="159" customFormat="1" ht="21" thickBot="1" x14ac:dyDescent="0.35">
      <c r="A6" s="138">
        <v>1</v>
      </c>
      <c r="B6" s="180"/>
      <c r="C6" s="180"/>
      <c r="D6" s="180"/>
      <c r="E6" s="138"/>
      <c r="H6" s="178"/>
      <c r="I6" s="179"/>
      <c r="J6" s="148"/>
    </row>
    <row r="7" spans="1:11" s="159" customFormat="1" ht="21" thickBot="1" x14ac:dyDescent="0.35">
      <c r="A7" s="138">
        <v>2</v>
      </c>
      <c r="B7" s="180"/>
      <c r="C7" s="180"/>
      <c r="D7" s="180"/>
      <c r="E7" s="138"/>
      <c r="H7" s="178"/>
      <c r="I7" s="179"/>
      <c r="J7" s="148"/>
    </row>
    <row r="8" spans="1:11" s="159" customFormat="1" ht="21" thickBot="1" x14ac:dyDescent="0.35">
      <c r="A8" s="138">
        <v>3</v>
      </c>
      <c r="B8" s="180"/>
      <c r="C8" s="180"/>
      <c r="D8" s="180"/>
      <c r="E8" s="138"/>
      <c r="H8" s="178"/>
      <c r="I8" s="179"/>
      <c r="J8" s="148"/>
    </row>
    <row r="9" spans="1:11" s="159" customFormat="1" ht="20.100000000000001" customHeight="1" thickBot="1" x14ac:dyDescent="0.35">
      <c r="A9" s="138">
        <v>4</v>
      </c>
      <c r="B9" s="180"/>
      <c r="C9" s="180"/>
      <c r="D9" s="180"/>
      <c r="E9" s="138"/>
      <c r="H9" s="178"/>
      <c r="I9" s="179"/>
      <c r="J9" s="148"/>
    </row>
    <row r="10" spans="1:11" s="159" customFormat="1" ht="20.100000000000001" customHeight="1" thickBot="1" x14ac:dyDescent="0.35">
      <c r="A10" s="138">
        <v>5</v>
      </c>
      <c r="B10" s="180"/>
      <c r="C10" s="180"/>
      <c r="D10" s="180"/>
      <c r="E10" s="138"/>
      <c r="H10" s="178"/>
      <c r="I10" s="179"/>
      <c r="J10" s="148"/>
    </row>
    <row r="11" spans="1:11" s="159" customFormat="1" ht="20.100000000000001" customHeight="1" thickBot="1" x14ac:dyDescent="0.35">
      <c r="A11" s="138">
        <v>6</v>
      </c>
      <c r="B11" s="180"/>
      <c r="C11" s="180"/>
      <c r="D11" s="180"/>
      <c r="E11" s="138"/>
      <c r="H11" s="178"/>
      <c r="I11" s="179"/>
      <c r="J11" s="148"/>
    </row>
    <row r="12" spans="1:11" s="159" customFormat="1" ht="20.100000000000001" customHeight="1" thickBot="1" x14ac:dyDescent="0.35">
      <c r="A12" s="138">
        <v>7</v>
      </c>
      <c r="B12" s="180"/>
      <c r="C12" s="180"/>
      <c r="D12" s="180"/>
      <c r="E12" s="138"/>
      <c r="H12" s="178"/>
      <c r="I12" s="179"/>
      <c r="J12" s="148"/>
    </row>
    <row r="13" spans="1:11" s="159" customFormat="1" ht="20.100000000000001" customHeight="1" thickBot="1" x14ac:dyDescent="0.35">
      <c r="A13" s="138">
        <v>8</v>
      </c>
      <c r="B13" s="180"/>
      <c r="C13" s="180"/>
      <c r="D13" s="180"/>
      <c r="E13" s="138"/>
      <c r="H13" s="178"/>
      <c r="I13" s="179"/>
      <c r="J13" s="148"/>
    </row>
    <row r="14" spans="1:11" s="159" customFormat="1" ht="20.100000000000001" customHeight="1" thickBot="1" x14ac:dyDescent="0.35">
      <c r="A14" s="138">
        <v>9</v>
      </c>
      <c r="B14" s="180"/>
      <c r="C14" s="180"/>
      <c r="D14" s="180"/>
      <c r="E14" s="138"/>
      <c r="H14" s="178"/>
      <c r="I14" s="179"/>
      <c r="J14" s="148"/>
    </row>
    <row r="15" spans="1:11" s="159" customFormat="1" ht="20.100000000000001" customHeight="1" thickBot="1" x14ac:dyDescent="0.35">
      <c r="A15" s="138">
        <v>10</v>
      </c>
      <c r="B15" s="180"/>
      <c r="C15" s="180"/>
      <c r="D15" s="180"/>
      <c r="E15" s="138"/>
      <c r="H15" s="178"/>
      <c r="I15" s="179"/>
      <c r="J15" s="148"/>
    </row>
    <row r="16" spans="1:11" s="159" customFormat="1" ht="20.100000000000001" customHeight="1" thickBot="1" x14ac:dyDescent="0.35">
      <c r="A16" s="138">
        <v>11</v>
      </c>
      <c r="B16" s="180"/>
      <c r="C16" s="180"/>
      <c r="D16" s="180"/>
      <c r="E16" s="138"/>
      <c r="H16" s="178"/>
      <c r="I16" s="179"/>
      <c r="J16" s="148"/>
    </row>
    <row r="17" spans="1:10" s="159" customFormat="1" ht="20.100000000000001" customHeight="1" thickBot="1" x14ac:dyDescent="0.35">
      <c r="A17" s="138">
        <v>12</v>
      </c>
      <c r="B17" s="180"/>
      <c r="C17" s="180"/>
      <c r="D17" s="180"/>
      <c r="E17" s="138"/>
      <c r="H17" s="178"/>
      <c r="I17" s="179"/>
      <c r="J17" s="148"/>
    </row>
    <row r="18" spans="1:10" s="159" customFormat="1" ht="20.100000000000001" customHeight="1" thickBot="1" x14ac:dyDescent="0.35">
      <c r="A18" s="138">
        <v>13</v>
      </c>
      <c r="B18" s="180"/>
      <c r="C18" s="180"/>
      <c r="D18" s="180"/>
      <c r="E18" s="138"/>
      <c r="H18" s="178"/>
      <c r="I18" s="179"/>
      <c r="J18" s="148"/>
    </row>
    <row r="19" spans="1:10" s="159" customFormat="1" ht="20.100000000000001" customHeight="1" thickBot="1" x14ac:dyDescent="0.35">
      <c r="A19" s="138">
        <v>14</v>
      </c>
      <c r="B19" s="180"/>
      <c r="C19" s="180"/>
      <c r="D19" s="180"/>
      <c r="E19" s="138"/>
      <c r="H19" s="178"/>
      <c r="I19" s="179"/>
      <c r="J19" s="148"/>
    </row>
    <row r="20" spans="1:10" s="159" customFormat="1" ht="20.100000000000001" customHeight="1" thickBot="1" x14ac:dyDescent="0.35">
      <c r="A20" s="138">
        <v>15</v>
      </c>
      <c r="B20" s="180"/>
      <c r="C20" s="180"/>
      <c r="D20" s="180"/>
      <c r="E20" s="138"/>
      <c r="H20" s="178"/>
      <c r="I20" s="179"/>
      <c r="J20" s="148"/>
    </row>
    <row r="21" spans="1:10" s="159" customFormat="1" ht="20.100000000000001" customHeight="1" thickBot="1" x14ac:dyDescent="0.35">
      <c r="A21" s="138">
        <v>16</v>
      </c>
      <c r="B21" s="180"/>
      <c r="C21" s="180"/>
      <c r="D21" s="180"/>
      <c r="E21" s="138"/>
      <c r="H21" s="178"/>
      <c r="I21" s="179"/>
      <c r="J21" s="148"/>
    </row>
    <row r="22" spans="1:10" s="159" customFormat="1" ht="20.100000000000001" customHeight="1" thickBot="1" x14ac:dyDescent="0.35">
      <c r="A22" s="138">
        <v>17</v>
      </c>
      <c r="B22" s="180"/>
      <c r="C22" s="180"/>
      <c r="D22" s="180"/>
      <c r="E22" s="138"/>
      <c r="H22" s="178"/>
      <c r="I22" s="179"/>
      <c r="J22" s="148"/>
    </row>
    <row r="23" spans="1:10" s="159" customFormat="1" ht="20.100000000000001" customHeight="1" thickBot="1" x14ac:dyDescent="0.35">
      <c r="A23" s="138">
        <v>18</v>
      </c>
      <c r="B23" s="180"/>
      <c r="C23" s="180"/>
      <c r="D23" s="180"/>
      <c r="E23" s="138"/>
      <c r="H23" s="178"/>
      <c r="I23" s="179"/>
      <c r="J23" s="148"/>
    </row>
    <row r="24" spans="1:10" s="159" customFormat="1" ht="20.100000000000001" customHeight="1" thickBot="1" x14ac:dyDescent="0.35">
      <c r="A24" s="138">
        <v>19</v>
      </c>
      <c r="B24" s="180"/>
      <c r="C24" s="180"/>
      <c r="D24" s="180"/>
      <c r="E24" s="138"/>
      <c r="H24" s="178"/>
      <c r="I24" s="179"/>
      <c r="J24" s="148"/>
    </row>
    <row r="25" spans="1:10" s="159" customFormat="1" ht="20.100000000000001" customHeight="1" thickBot="1" x14ac:dyDescent="0.35">
      <c r="A25" s="138">
        <v>20</v>
      </c>
      <c r="B25" s="180"/>
      <c r="C25" s="180"/>
      <c r="D25" s="180"/>
      <c r="E25" s="138"/>
      <c r="H25" s="178"/>
      <c r="I25" s="179"/>
      <c r="J25" s="148"/>
    </row>
    <row r="26" spans="1:10" s="159" customFormat="1" ht="20.100000000000001" customHeight="1" thickBot="1" x14ac:dyDescent="0.35">
      <c r="A26" s="138">
        <v>21</v>
      </c>
      <c r="B26" s="180"/>
      <c r="C26" s="180"/>
      <c r="D26" s="180"/>
      <c r="E26" s="138"/>
      <c r="H26" s="178"/>
      <c r="I26" s="179"/>
      <c r="J26" s="148"/>
    </row>
    <row r="27" spans="1:10" s="159" customFormat="1" ht="20.100000000000001" customHeight="1" thickBot="1" x14ac:dyDescent="0.35">
      <c r="A27" s="138">
        <v>22</v>
      </c>
      <c r="B27" s="180"/>
      <c r="C27" s="180"/>
      <c r="D27" s="180"/>
      <c r="E27" s="138"/>
      <c r="H27" s="178"/>
      <c r="I27" s="179"/>
      <c r="J27" s="148"/>
    </row>
    <row r="28" spans="1:10" s="159" customFormat="1" ht="20.100000000000001" customHeight="1" thickBot="1" x14ac:dyDescent="0.35">
      <c r="A28" s="138">
        <v>23</v>
      </c>
      <c r="B28" s="180"/>
      <c r="C28" s="180"/>
      <c r="D28" s="180"/>
      <c r="E28" s="138"/>
      <c r="H28" s="178"/>
      <c r="I28" s="179"/>
      <c r="J28" s="148"/>
    </row>
    <row r="29" spans="1:10" s="159" customFormat="1" ht="20.100000000000001" customHeight="1" thickBot="1" x14ac:dyDescent="0.35">
      <c r="A29" s="138">
        <v>24</v>
      </c>
      <c r="B29" s="180"/>
      <c r="C29" s="180"/>
      <c r="D29" s="181"/>
      <c r="E29" s="138"/>
      <c r="H29" s="178"/>
      <c r="I29" s="179"/>
      <c r="J29" s="148"/>
    </row>
    <row r="30" spans="1:10" s="159" customFormat="1" ht="20.100000000000001" customHeight="1" thickBot="1" x14ac:dyDescent="0.35">
      <c r="A30" s="138">
        <v>25</v>
      </c>
      <c r="B30" s="182"/>
      <c r="C30" s="182"/>
      <c r="D30" s="183"/>
      <c r="E30" s="138"/>
      <c r="H30" s="178"/>
      <c r="I30" s="178"/>
      <c r="J30" s="148"/>
    </row>
    <row r="31" spans="1:10" x14ac:dyDescent="0.3">
      <c r="B31" s="130"/>
      <c r="C31" s="130"/>
      <c r="D31" s="131"/>
      <c r="E31" s="131"/>
    </row>
    <row r="32" spans="1:10" x14ac:dyDescent="0.3">
      <c r="B32" s="130"/>
      <c r="C32" s="130"/>
      <c r="D32" s="131"/>
      <c r="E32" s="131"/>
    </row>
  </sheetData>
  <protectedRanges>
    <protectedRange sqref="E4:J32" name="Диапазон2"/>
  </protectedRanges>
  <mergeCells count="10">
    <mergeCell ref="J4:J5"/>
    <mergeCell ref="B1:I1"/>
    <mergeCell ref="C2:E2"/>
    <mergeCell ref="A4:A5"/>
    <mergeCell ref="B4:B5"/>
    <mergeCell ref="C4:C5"/>
    <mergeCell ref="D4:D5"/>
    <mergeCell ref="E4:E5"/>
    <mergeCell ref="H4:H5"/>
    <mergeCell ref="I4:I5"/>
  </mergeCells>
  <dataValidations count="1">
    <dataValidation allowBlank="1" showInputMessage="1" showErrorMessage="1" prompt="введите название дисциплины_x000a_" sqref="H6:H30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раскрыв.списки!$E$64:$E$69</xm:f>
          </x14:formula1>
          <xm:sqref>D6:D30</xm:sqref>
        </x14:dataValidation>
        <x14:dataValidation type="list" allowBlank="1" showInputMessage="1" showErrorMessage="1">
          <x14:formula1>
            <xm:f>раскрыв.списки!$B$63:$B$73</xm:f>
          </x14:formula1>
          <xm:sqref>C6:C30</xm:sqref>
        </x14:dataValidation>
        <x14:dataValidation type="list" allowBlank="1" showInputMessage="1" showErrorMessage="1">
          <x14:formula1>
            <xm:f>раскрыв.списки!$B$19:$B$53</xm:f>
          </x14:formula1>
          <xm:sqref>I6:I30</xm:sqref>
        </x14:dataValidation>
        <x14:dataValidation type="list" allowBlank="1" showInputMessage="1" showErrorMessage="1">
          <x14:formula1>
            <xm:f>раскрыв.списки!$B$57:$B$59</xm:f>
          </x14:formula1>
          <xm:sqref>J6:J30</xm:sqref>
        </x14:dataValidation>
        <x14:dataValidation type="list" showInputMessage="1" showErrorMessage="1" prompt="выберите из списка">
          <x14:formula1>
            <xm:f>раскрыв.списки!$B$19:$B$53</xm:f>
          </x14:formula1>
          <xm:sqref>I6:I30</xm:sqref>
        </x14:dataValidation>
        <x14:dataValidation type="list" allowBlank="1" showInputMessage="1" showErrorMessage="1">
          <x14:formula1>
            <xm:f>раскрыв.списки!$B$57:$B$59</xm:f>
          </x14:formula1>
          <xm:sqref>J6:J30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tabColor theme="7" tint="0.39997558519241921"/>
  </sheetPr>
  <dimension ref="A1:U55"/>
  <sheetViews>
    <sheetView showZeros="0" zoomScale="60" zoomScaleNormal="60" workbookViewId="0">
      <selection activeCell="D3" sqref="D3:N3"/>
    </sheetView>
  </sheetViews>
  <sheetFormatPr defaultRowHeight="15" x14ac:dyDescent="0.25"/>
  <cols>
    <col min="1" max="1" width="5.5703125" style="104" customWidth="1"/>
    <col min="2" max="2" width="23.5703125" customWidth="1"/>
    <col min="3" max="3" width="22.5703125" style="75" customWidth="1"/>
    <col min="4" max="4" width="14.7109375" style="90" customWidth="1"/>
    <col min="5" max="5" width="9.140625" style="104"/>
    <col min="6" max="6" width="30.85546875" style="79" customWidth="1"/>
    <col min="7" max="9" width="9.140625" style="104"/>
    <col min="10" max="10" width="9.42578125" style="104" bestFit="1" customWidth="1"/>
    <col min="11" max="16" width="9.140625" style="104"/>
    <col min="17" max="17" width="9.140625" style="153"/>
    <col min="18" max="18" width="9.140625" style="104"/>
    <col min="19" max="20" width="10.140625" style="104" customWidth="1"/>
    <col min="21" max="21" width="8.7109375" style="104" customWidth="1"/>
  </cols>
  <sheetData>
    <row r="1" spans="1:21" x14ac:dyDescent="0.25">
      <c r="G1" s="104" t="s">
        <v>87</v>
      </c>
    </row>
    <row r="2" spans="1:21" s="66" customFormat="1" ht="21" customHeight="1" x14ac:dyDescent="0.25">
      <c r="C2" s="67" t="str">
        <f>'каф ИНО'!B2</f>
        <v>Кафедра</v>
      </c>
      <c r="D2" s="222">
        <f>'каф ИНО'!C2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21" ht="11.25" customHeight="1" x14ac:dyDescent="0.25">
      <c r="D4" s="227" t="s">
        <v>57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/>
      <c r="P4"/>
      <c r="Q4"/>
      <c r="R4"/>
      <c r="S4"/>
      <c r="T4"/>
      <c r="U4"/>
    </row>
    <row r="5" spans="1:21" s="115" customFormat="1" ht="30.75" customHeight="1" x14ac:dyDescent="0.3">
      <c r="A5" s="105"/>
      <c r="C5" s="116"/>
      <c r="D5" s="248" t="s">
        <v>73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1:21" ht="24.75" customHeight="1" x14ac:dyDescent="0.25">
      <c r="E6" s="118"/>
      <c r="F6" s="146" t="str">
        <f>'каф ИНО'!I2</f>
        <v>2021/2022</v>
      </c>
      <c r="G6" s="229" t="str">
        <f>'каф ИНО'!H2</f>
        <v>учебный год</v>
      </c>
      <c r="H6" s="229"/>
      <c r="I6" s="117"/>
      <c r="J6" s="117"/>
      <c r="K6" s="117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25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33.75" customHeight="1" thickBot="1" x14ac:dyDescent="0.3">
      <c r="A9" s="209"/>
      <c r="B9" s="224"/>
      <c r="C9" s="226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36" t="s">
        <v>131</v>
      </c>
      <c r="S9" s="207"/>
      <c r="T9" s="209"/>
      <c r="U9" s="211"/>
    </row>
    <row r="10" spans="1:21" x14ac:dyDescent="0.25">
      <c r="A10" s="57">
        <v>1</v>
      </c>
      <c r="B10" s="63">
        <f>'каф ИНО'!B6</f>
        <v>0</v>
      </c>
      <c r="C10" s="87">
        <f>'каф ИНО'!C6</f>
        <v>0</v>
      </c>
      <c r="D10" s="91">
        <f>'каф ИНО'!D6</f>
        <v>0</v>
      </c>
      <c r="E10" s="68">
        <f>'каф ИНО'!E6</f>
        <v>0</v>
      </c>
      <c r="F10" s="91">
        <f>'каф ИНО'!H6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6"/>
      <c r="S10" s="68">
        <f>SUM(G10:K10)</f>
        <v>0</v>
      </c>
      <c r="T10" s="68">
        <f>SUM(L10:R10)</f>
        <v>0</v>
      </c>
      <c r="U10" s="25">
        <f>SUM(S10:T10)</f>
        <v>0</v>
      </c>
    </row>
    <row r="11" spans="1:21" x14ac:dyDescent="0.25">
      <c r="A11" s="64">
        <v>2</v>
      </c>
      <c r="B11" s="63">
        <f>'каф ИНО'!B7</f>
        <v>0</v>
      </c>
      <c r="C11" s="87">
        <f>'каф ИНО'!C7</f>
        <v>0</v>
      </c>
      <c r="D11" s="91">
        <f>'каф ИНО'!D7</f>
        <v>0</v>
      </c>
      <c r="E11" s="68">
        <f>'каф ИНО'!E7</f>
        <v>0</v>
      </c>
      <c r="F11" s="91">
        <f>'каф ИНО'!F7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5"/>
      <c r="S11" s="68">
        <f t="shared" ref="S11:S34" si="0">SUM(G11:K11)</f>
        <v>0</v>
      </c>
      <c r="T11" s="68">
        <f t="shared" ref="T11:T34" si="1">SUM(L11:R11)</f>
        <v>0</v>
      </c>
      <c r="U11" s="25">
        <f t="shared" ref="U11:U34" si="2">SUM(S11:T11)</f>
        <v>0</v>
      </c>
    </row>
    <row r="12" spans="1:21" x14ac:dyDescent="0.25">
      <c r="A12" s="64">
        <v>3</v>
      </c>
      <c r="B12" s="63">
        <f>'каф ИНО'!B8</f>
        <v>0</v>
      </c>
      <c r="C12" s="87">
        <f>'каф ИНО'!C8</f>
        <v>0</v>
      </c>
      <c r="D12" s="91">
        <f>'каф ИНО'!D8</f>
        <v>0</v>
      </c>
      <c r="E12" s="68">
        <f>'каф ИНО'!E8</f>
        <v>0</v>
      </c>
      <c r="F12" s="91">
        <f>'каф ИНО'!F8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5"/>
      <c r="S12" s="68">
        <f t="shared" si="0"/>
        <v>0</v>
      </c>
      <c r="T12" s="68">
        <f t="shared" si="1"/>
        <v>0</v>
      </c>
      <c r="U12" s="25">
        <f t="shared" si="2"/>
        <v>0</v>
      </c>
    </row>
    <row r="13" spans="1:21" x14ac:dyDescent="0.25">
      <c r="A13" s="64">
        <v>4</v>
      </c>
      <c r="B13" s="63">
        <f>'каф ИНО'!B9</f>
        <v>0</v>
      </c>
      <c r="C13" s="87">
        <f>'каф ИНО'!C9</f>
        <v>0</v>
      </c>
      <c r="D13" s="91">
        <f>'каф ИНО'!D9</f>
        <v>0</v>
      </c>
      <c r="E13" s="68">
        <f>'каф ИНО'!E9</f>
        <v>0</v>
      </c>
      <c r="F13" s="91">
        <f>'каф ИНО'!F9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5"/>
      <c r="S13" s="68">
        <f t="shared" si="0"/>
        <v>0</v>
      </c>
      <c r="T13" s="68">
        <f t="shared" si="1"/>
        <v>0</v>
      </c>
      <c r="U13" s="25">
        <f t="shared" si="2"/>
        <v>0</v>
      </c>
    </row>
    <row r="14" spans="1:21" x14ac:dyDescent="0.25">
      <c r="A14" s="64">
        <v>5</v>
      </c>
      <c r="B14" s="63">
        <f>'каф ИНО'!B10</f>
        <v>0</v>
      </c>
      <c r="C14" s="87">
        <f>'каф ИНО'!C10</f>
        <v>0</v>
      </c>
      <c r="D14" s="91">
        <f>'каф ИНО'!D10</f>
        <v>0</v>
      </c>
      <c r="E14" s="68">
        <f>'каф ИНО'!E10</f>
        <v>0</v>
      </c>
      <c r="F14" s="91">
        <f>'каф ИНО'!F10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5"/>
      <c r="S14" s="68">
        <f t="shared" si="0"/>
        <v>0</v>
      </c>
      <c r="T14" s="68">
        <f t="shared" si="1"/>
        <v>0</v>
      </c>
      <c r="U14" s="25">
        <f t="shared" si="2"/>
        <v>0</v>
      </c>
    </row>
    <row r="15" spans="1:21" x14ac:dyDescent="0.25">
      <c r="A15" s="64">
        <v>6</v>
      </c>
      <c r="B15" s="63">
        <f>'каф ИНО'!B11</f>
        <v>0</v>
      </c>
      <c r="C15" s="87">
        <f>'каф ИНО'!C11</f>
        <v>0</v>
      </c>
      <c r="D15" s="91">
        <f>'каф ИНО'!D11</f>
        <v>0</v>
      </c>
      <c r="E15" s="68">
        <f>'каф ИНО'!E11</f>
        <v>0</v>
      </c>
      <c r="F15" s="91">
        <f>'каф ИНО'!F11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5"/>
      <c r="S15" s="68">
        <f t="shared" si="0"/>
        <v>0</v>
      </c>
      <c r="T15" s="68">
        <f t="shared" si="1"/>
        <v>0</v>
      </c>
      <c r="U15" s="25">
        <f t="shared" si="2"/>
        <v>0</v>
      </c>
    </row>
    <row r="16" spans="1:21" x14ac:dyDescent="0.25">
      <c r="A16" s="64">
        <v>7</v>
      </c>
      <c r="B16" s="63">
        <f>'каф ИНО'!B12</f>
        <v>0</v>
      </c>
      <c r="C16" s="87">
        <f>'каф ИНО'!C12</f>
        <v>0</v>
      </c>
      <c r="D16" s="91">
        <f>'каф ИНО'!D12</f>
        <v>0</v>
      </c>
      <c r="E16" s="68">
        <f>'каф ИНО'!E12</f>
        <v>0</v>
      </c>
      <c r="F16" s="91">
        <f>'каф ИНО'!F12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8"/>
      <c r="S16" s="68">
        <f t="shared" si="0"/>
        <v>0</v>
      </c>
      <c r="T16" s="68">
        <f t="shared" si="1"/>
        <v>0</v>
      </c>
      <c r="U16" s="25">
        <f t="shared" si="2"/>
        <v>0</v>
      </c>
    </row>
    <row r="17" spans="1:21" x14ac:dyDescent="0.25">
      <c r="A17" s="64">
        <v>8</v>
      </c>
      <c r="B17" s="63">
        <f>'каф ИНО'!B13</f>
        <v>0</v>
      </c>
      <c r="C17" s="87">
        <f>'каф ИНО'!C13</f>
        <v>0</v>
      </c>
      <c r="D17" s="91">
        <f>'каф ИНО'!D13</f>
        <v>0</v>
      </c>
      <c r="E17" s="68">
        <f>'каф ИНО'!E13</f>
        <v>0</v>
      </c>
      <c r="F17" s="91">
        <f>'каф ИНО'!F13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5"/>
      <c r="S17" s="68">
        <f t="shared" si="0"/>
        <v>0</v>
      </c>
      <c r="T17" s="68">
        <f t="shared" si="1"/>
        <v>0</v>
      </c>
      <c r="U17" s="25">
        <f t="shared" si="2"/>
        <v>0</v>
      </c>
    </row>
    <row r="18" spans="1:21" x14ac:dyDescent="0.25">
      <c r="A18" s="64">
        <v>9</v>
      </c>
      <c r="B18" s="63">
        <f>'каф ИНО'!B14</f>
        <v>0</v>
      </c>
      <c r="C18" s="87">
        <f>'каф ИНО'!C14</f>
        <v>0</v>
      </c>
      <c r="D18" s="91">
        <f>'каф ИНО'!D14</f>
        <v>0</v>
      </c>
      <c r="E18" s="68">
        <f>'каф ИНО'!E14</f>
        <v>0</v>
      </c>
      <c r="F18" s="91">
        <f>'каф ИНО'!F14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5"/>
      <c r="S18" s="68">
        <f t="shared" si="0"/>
        <v>0</v>
      </c>
      <c r="T18" s="68">
        <f t="shared" si="1"/>
        <v>0</v>
      </c>
      <c r="U18" s="25">
        <f t="shared" si="2"/>
        <v>0</v>
      </c>
    </row>
    <row r="19" spans="1:21" x14ac:dyDescent="0.25">
      <c r="A19" s="64">
        <v>10</v>
      </c>
      <c r="B19" s="63">
        <f>'каф ИНО'!B15</f>
        <v>0</v>
      </c>
      <c r="C19" s="87">
        <f>'каф ИНО'!C15</f>
        <v>0</v>
      </c>
      <c r="D19" s="91">
        <f>'каф ИНО'!D15</f>
        <v>0</v>
      </c>
      <c r="E19" s="68">
        <f>'каф ИНО'!E15</f>
        <v>0</v>
      </c>
      <c r="F19" s="91">
        <f>'каф ИНО'!F15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5"/>
      <c r="S19" s="68">
        <f t="shared" si="0"/>
        <v>0</v>
      </c>
      <c r="T19" s="68">
        <f t="shared" si="1"/>
        <v>0</v>
      </c>
      <c r="U19" s="25">
        <f t="shared" si="2"/>
        <v>0</v>
      </c>
    </row>
    <row r="20" spans="1:21" x14ac:dyDescent="0.25">
      <c r="A20" s="64">
        <v>11</v>
      </c>
      <c r="B20" s="63">
        <f>'каф ИНО'!B16</f>
        <v>0</v>
      </c>
      <c r="C20" s="87">
        <f>'каф ИНО'!C16</f>
        <v>0</v>
      </c>
      <c r="D20" s="91">
        <f>'каф ИНО'!D16</f>
        <v>0</v>
      </c>
      <c r="E20" s="68">
        <f>'каф ИНО'!E16</f>
        <v>0</v>
      </c>
      <c r="F20" s="91">
        <f>'каф ИНО'!F16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5"/>
      <c r="S20" s="68">
        <f t="shared" si="0"/>
        <v>0</v>
      </c>
      <c r="T20" s="68">
        <f t="shared" si="1"/>
        <v>0</v>
      </c>
      <c r="U20" s="25">
        <f t="shared" si="2"/>
        <v>0</v>
      </c>
    </row>
    <row r="21" spans="1:21" x14ac:dyDescent="0.25">
      <c r="A21" s="64">
        <v>12</v>
      </c>
      <c r="B21" s="63">
        <f>'каф ИНО'!B17</f>
        <v>0</v>
      </c>
      <c r="C21" s="87">
        <f>'каф ИНО'!C17</f>
        <v>0</v>
      </c>
      <c r="D21" s="91">
        <f>'каф ИНО'!D17</f>
        <v>0</v>
      </c>
      <c r="E21" s="68">
        <f>'каф ИНО'!E17</f>
        <v>0</v>
      </c>
      <c r="F21" s="91">
        <f>'каф ИНО'!F17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5"/>
      <c r="S21" s="68">
        <f t="shared" si="0"/>
        <v>0</v>
      </c>
      <c r="T21" s="68">
        <f t="shared" si="1"/>
        <v>0</v>
      </c>
      <c r="U21" s="25">
        <f t="shared" si="2"/>
        <v>0</v>
      </c>
    </row>
    <row r="22" spans="1:21" x14ac:dyDescent="0.25">
      <c r="A22" s="64">
        <v>13</v>
      </c>
      <c r="B22" s="63">
        <f>'каф ИНО'!B18</f>
        <v>0</v>
      </c>
      <c r="C22" s="87">
        <f>'каф ИНО'!C18</f>
        <v>0</v>
      </c>
      <c r="D22" s="91">
        <f>'каф ИНО'!D18</f>
        <v>0</v>
      </c>
      <c r="E22" s="68">
        <f>'каф ИНО'!E18</f>
        <v>0</v>
      </c>
      <c r="F22" s="91">
        <f>'каф ИНО'!F18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5"/>
      <c r="S22" s="68">
        <f t="shared" si="0"/>
        <v>0</v>
      </c>
      <c r="T22" s="68">
        <f t="shared" si="1"/>
        <v>0</v>
      </c>
      <c r="U22" s="25">
        <f t="shared" si="2"/>
        <v>0</v>
      </c>
    </row>
    <row r="23" spans="1:21" x14ac:dyDescent="0.25">
      <c r="A23" s="64">
        <v>14</v>
      </c>
      <c r="B23" s="63">
        <f>'каф ИНО'!B19</f>
        <v>0</v>
      </c>
      <c r="C23" s="87">
        <f>'каф ИНО'!C19</f>
        <v>0</v>
      </c>
      <c r="D23" s="91">
        <f>'каф ИНО'!D19</f>
        <v>0</v>
      </c>
      <c r="E23" s="68">
        <f>'каф ИНО'!E19</f>
        <v>0</v>
      </c>
      <c r="F23" s="91">
        <f>'каф ИНО'!F19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5"/>
      <c r="S23" s="68">
        <f t="shared" si="0"/>
        <v>0</v>
      </c>
      <c r="T23" s="68">
        <f t="shared" si="1"/>
        <v>0</v>
      </c>
      <c r="U23" s="25">
        <f t="shared" si="2"/>
        <v>0</v>
      </c>
    </row>
    <row r="24" spans="1:21" x14ac:dyDescent="0.25">
      <c r="A24" s="64">
        <v>15</v>
      </c>
      <c r="B24" s="63">
        <f>'каф ИНО'!B20</f>
        <v>0</v>
      </c>
      <c r="C24" s="87">
        <f>'каф ИНО'!C20</f>
        <v>0</v>
      </c>
      <c r="D24" s="91">
        <f>'каф ИНО'!D20</f>
        <v>0</v>
      </c>
      <c r="E24" s="68">
        <f>'каф ИНО'!E20</f>
        <v>0</v>
      </c>
      <c r="F24" s="91">
        <f>'каф ИНО'!F20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8"/>
      <c r="S24" s="68">
        <f t="shared" si="0"/>
        <v>0</v>
      </c>
      <c r="T24" s="68">
        <f t="shared" si="1"/>
        <v>0</v>
      </c>
      <c r="U24" s="25">
        <f t="shared" si="2"/>
        <v>0</v>
      </c>
    </row>
    <row r="25" spans="1:21" x14ac:dyDescent="0.25">
      <c r="A25" s="64">
        <v>16</v>
      </c>
      <c r="B25" s="63">
        <f>'каф ИНО'!B21</f>
        <v>0</v>
      </c>
      <c r="C25" s="87">
        <f>'каф ИНО'!C21</f>
        <v>0</v>
      </c>
      <c r="D25" s="91">
        <f>'каф ИНО'!D21</f>
        <v>0</v>
      </c>
      <c r="E25" s="68">
        <f>'каф ИНО'!E21</f>
        <v>0</v>
      </c>
      <c r="F25" s="91">
        <f>'каф ИНО'!F21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5"/>
      <c r="S25" s="68">
        <f t="shared" si="0"/>
        <v>0</v>
      </c>
      <c r="T25" s="68">
        <f t="shared" si="1"/>
        <v>0</v>
      </c>
      <c r="U25" s="25">
        <f t="shared" si="2"/>
        <v>0</v>
      </c>
    </row>
    <row r="26" spans="1:21" x14ac:dyDescent="0.25">
      <c r="A26" s="64">
        <v>17</v>
      </c>
      <c r="B26" s="63">
        <f>'каф ИНО'!B22</f>
        <v>0</v>
      </c>
      <c r="C26" s="87">
        <f>'каф ИНО'!C22</f>
        <v>0</v>
      </c>
      <c r="D26" s="91">
        <f>'каф ИНО'!D22</f>
        <v>0</v>
      </c>
      <c r="E26" s="68">
        <f>'каф ИНО'!E22</f>
        <v>0</v>
      </c>
      <c r="F26" s="91">
        <f>'каф ИНО'!F22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8"/>
      <c r="S26" s="68">
        <f t="shared" si="0"/>
        <v>0</v>
      </c>
      <c r="T26" s="68">
        <f t="shared" si="1"/>
        <v>0</v>
      </c>
      <c r="U26" s="25">
        <f t="shared" si="2"/>
        <v>0</v>
      </c>
    </row>
    <row r="27" spans="1:21" x14ac:dyDescent="0.25">
      <c r="A27" s="64">
        <v>18</v>
      </c>
      <c r="B27" s="63">
        <f>'каф ИНО'!B23</f>
        <v>0</v>
      </c>
      <c r="C27" s="87">
        <f>'каф ИНО'!C23</f>
        <v>0</v>
      </c>
      <c r="D27" s="91">
        <f>'каф ИНО'!D23</f>
        <v>0</v>
      </c>
      <c r="E27" s="68">
        <f>'каф ИНО'!E23</f>
        <v>0</v>
      </c>
      <c r="F27" s="91">
        <f>'каф ИНО'!F23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5"/>
      <c r="S27" s="68">
        <f t="shared" si="0"/>
        <v>0</v>
      </c>
      <c r="T27" s="68">
        <f t="shared" si="1"/>
        <v>0</v>
      </c>
      <c r="U27" s="25">
        <f t="shared" si="2"/>
        <v>0</v>
      </c>
    </row>
    <row r="28" spans="1:21" x14ac:dyDescent="0.25">
      <c r="A28" s="64">
        <v>19</v>
      </c>
      <c r="B28" s="63">
        <f>'каф ИНО'!B24</f>
        <v>0</v>
      </c>
      <c r="C28" s="87">
        <f>'каф ИНО'!C24</f>
        <v>0</v>
      </c>
      <c r="D28" s="91">
        <f>'каф ИНО'!D24</f>
        <v>0</v>
      </c>
      <c r="E28" s="68">
        <f>'каф ИНО'!E24</f>
        <v>0</v>
      </c>
      <c r="F28" s="91">
        <f>'каф ИНО'!F24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5"/>
      <c r="S28" s="68">
        <f t="shared" si="0"/>
        <v>0</v>
      </c>
      <c r="T28" s="68">
        <f t="shared" si="1"/>
        <v>0</v>
      </c>
      <c r="U28" s="25">
        <f t="shared" si="2"/>
        <v>0</v>
      </c>
    </row>
    <row r="29" spans="1:21" x14ac:dyDescent="0.25">
      <c r="A29" s="64">
        <v>20</v>
      </c>
      <c r="B29" s="63">
        <f>'каф ИНО'!B25</f>
        <v>0</v>
      </c>
      <c r="C29" s="87">
        <f>'каф ИНО'!C25</f>
        <v>0</v>
      </c>
      <c r="D29" s="91">
        <f>'каф ИНО'!D25</f>
        <v>0</v>
      </c>
      <c r="E29" s="68">
        <f>'каф ИНО'!E25</f>
        <v>0</v>
      </c>
      <c r="F29" s="91">
        <f>'каф ИНО'!F25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5"/>
      <c r="S29" s="68">
        <f t="shared" si="0"/>
        <v>0</v>
      </c>
      <c r="T29" s="68">
        <f t="shared" si="1"/>
        <v>0</v>
      </c>
      <c r="U29" s="25">
        <f t="shared" si="2"/>
        <v>0</v>
      </c>
    </row>
    <row r="30" spans="1:21" x14ac:dyDescent="0.25">
      <c r="A30" s="64">
        <v>21</v>
      </c>
      <c r="B30" s="63">
        <f>'каф ИНО'!B26</f>
        <v>0</v>
      </c>
      <c r="C30" s="87">
        <f>'каф ИНО'!C26</f>
        <v>0</v>
      </c>
      <c r="D30" s="91">
        <f>'каф ИНО'!D26</f>
        <v>0</v>
      </c>
      <c r="E30" s="68">
        <f>'каф ИНО'!E26</f>
        <v>0</v>
      </c>
      <c r="F30" s="91">
        <f>'каф ИНО'!F26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8"/>
      <c r="S30" s="68">
        <f t="shared" si="0"/>
        <v>0</v>
      </c>
      <c r="T30" s="68">
        <f t="shared" si="1"/>
        <v>0</v>
      </c>
      <c r="U30" s="25">
        <f t="shared" si="2"/>
        <v>0</v>
      </c>
    </row>
    <row r="31" spans="1:21" x14ac:dyDescent="0.25">
      <c r="A31" s="64">
        <v>22</v>
      </c>
      <c r="B31" s="63">
        <f>'каф ИНО'!B27</f>
        <v>0</v>
      </c>
      <c r="C31" s="87">
        <f>'каф ИНО'!C27</f>
        <v>0</v>
      </c>
      <c r="D31" s="91">
        <f>'каф ИНО'!D27</f>
        <v>0</v>
      </c>
      <c r="E31" s="68">
        <f>'каф ИНО'!E27</f>
        <v>0</v>
      </c>
      <c r="F31" s="91">
        <f>'каф ИНО'!F27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5"/>
      <c r="S31" s="68">
        <f t="shared" si="0"/>
        <v>0</v>
      </c>
      <c r="T31" s="68">
        <f t="shared" si="1"/>
        <v>0</v>
      </c>
      <c r="U31" s="25">
        <f t="shared" si="2"/>
        <v>0</v>
      </c>
    </row>
    <row r="32" spans="1:21" x14ac:dyDescent="0.25">
      <c r="A32" s="64">
        <v>23</v>
      </c>
      <c r="B32" s="63">
        <f>'каф ИНО'!B28</f>
        <v>0</v>
      </c>
      <c r="C32" s="87">
        <f>'каф ИНО'!C28</f>
        <v>0</v>
      </c>
      <c r="D32" s="91">
        <f>'каф ИНО'!D28</f>
        <v>0</v>
      </c>
      <c r="E32" s="68">
        <f>'каф ИНО'!E28</f>
        <v>0</v>
      </c>
      <c r="F32" s="91">
        <f>'каф ИНО'!F28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8"/>
      <c r="S32" s="68">
        <f t="shared" si="0"/>
        <v>0</v>
      </c>
      <c r="T32" s="68">
        <f t="shared" si="1"/>
        <v>0</v>
      </c>
      <c r="U32" s="25">
        <f t="shared" si="2"/>
        <v>0</v>
      </c>
    </row>
    <row r="33" spans="1:21" x14ac:dyDescent="0.25">
      <c r="A33" s="64">
        <v>24</v>
      </c>
      <c r="B33" s="63">
        <f>'каф ИНО'!B29</f>
        <v>0</v>
      </c>
      <c r="C33" s="87">
        <f>'каф ИНО'!C29</f>
        <v>0</v>
      </c>
      <c r="D33" s="91">
        <f>'каф ИНО'!D29</f>
        <v>0</v>
      </c>
      <c r="E33" s="68">
        <f>'каф ИНО'!E29</f>
        <v>0</v>
      </c>
      <c r="F33" s="91">
        <f>'каф ИНО'!F29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5"/>
      <c r="S33" s="68">
        <f t="shared" si="0"/>
        <v>0</v>
      </c>
      <c r="T33" s="68">
        <f t="shared" si="1"/>
        <v>0</v>
      </c>
      <c r="U33" s="25">
        <f t="shared" si="2"/>
        <v>0</v>
      </c>
    </row>
    <row r="34" spans="1:21" ht="15.75" thickBot="1" x14ac:dyDescent="0.3">
      <c r="A34" s="64">
        <v>25</v>
      </c>
      <c r="B34" s="63">
        <f>'каф ИНО'!B30</f>
        <v>0</v>
      </c>
      <c r="C34" s="87">
        <f>'каф ИНО'!C30</f>
        <v>0</v>
      </c>
      <c r="D34" s="91">
        <f>'каф ИНО'!D30</f>
        <v>0</v>
      </c>
      <c r="E34" s="68">
        <f>'каф ИНО'!E30</f>
        <v>0</v>
      </c>
      <c r="F34" s="91">
        <f>'каф ИНО'!F30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8"/>
      <c r="S34" s="68">
        <f t="shared" si="0"/>
        <v>0</v>
      </c>
      <c r="T34" s="68">
        <f t="shared" si="1"/>
        <v>0</v>
      </c>
      <c r="U34" s="25">
        <f t="shared" si="2"/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P35" si="3">SUM(H10:H34)</f>
        <v>0</v>
      </c>
      <c r="I35" s="48">
        <f t="shared" si="3"/>
        <v>0</v>
      </c>
      <c r="J35" s="49">
        <f>SUM(J10:J34)</f>
        <v>0</v>
      </c>
      <c r="K35" s="50">
        <f t="shared" si="3"/>
        <v>0</v>
      </c>
      <c r="L35" s="51">
        <f t="shared" si="3"/>
        <v>0</v>
      </c>
      <c r="M35" s="52">
        <f t="shared" si="3"/>
        <v>0</v>
      </c>
      <c r="N35" s="53">
        <f>SUM(N10:N34)</f>
        <v>0</v>
      </c>
      <c r="O35" s="48">
        <f t="shared" si="3"/>
        <v>0</v>
      </c>
      <c r="P35" s="47">
        <f t="shared" si="3"/>
        <v>0</v>
      </c>
      <c r="Q35" s="46">
        <f>SUM(Q10:Q34)</f>
        <v>0</v>
      </c>
      <c r="R35" s="46">
        <f>SUM(R10:R34)</f>
        <v>0</v>
      </c>
      <c r="S35" s="108">
        <f>SUM(S10:S34)</f>
        <v>0</v>
      </c>
      <c r="T35" s="56">
        <f>SUM(T10:T34)</f>
        <v>0</v>
      </c>
      <c r="U35" s="111">
        <f>SUM(U10:U34)</f>
        <v>0</v>
      </c>
    </row>
    <row r="36" spans="1:21" x14ac:dyDescent="0.25">
      <c r="B36" s="3"/>
      <c r="C36" s="88"/>
      <c r="D36" s="92"/>
      <c r="E36" s="107"/>
      <c r="F36" s="78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54"/>
      <c r="R36" s="107"/>
      <c r="S36" s="107"/>
      <c r="T36" s="107"/>
      <c r="U36" s="107"/>
    </row>
    <row r="37" spans="1:21" x14ac:dyDescent="0.25">
      <c r="B37" s="3"/>
      <c r="C37" s="88"/>
      <c r="D37" s="92"/>
      <c r="E37" s="107"/>
      <c r="F37" s="78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54"/>
      <c r="R37" s="107"/>
      <c r="S37" s="107"/>
      <c r="T37" s="107"/>
      <c r="U37" s="107"/>
    </row>
    <row r="38" spans="1:21" x14ac:dyDescent="0.25">
      <c r="B38" s="3"/>
      <c r="C38" s="88"/>
      <c r="D38" s="92"/>
      <c r="E38" s="107"/>
      <c r="F38" s="78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54"/>
      <c r="R38" s="107"/>
      <c r="S38" s="107"/>
      <c r="T38" s="107"/>
      <c r="U38" s="107"/>
    </row>
    <row r="39" spans="1:21" x14ac:dyDescent="0.25">
      <c r="B39" s="3"/>
      <c r="C39" s="88"/>
      <c r="D39" s="92"/>
      <c r="E39" s="107"/>
      <c r="F39" s="78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54"/>
      <c r="R39" s="107"/>
      <c r="S39" s="107"/>
      <c r="T39" s="107"/>
      <c r="U39" s="107"/>
    </row>
    <row r="40" spans="1:21" x14ac:dyDescent="0.25">
      <c r="B40" s="3"/>
      <c r="C40" s="88"/>
      <c r="D40" s="92"/>
      <c r="E40" s="107"/>
      <c r="F40" s="78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54"/>
      <c r="R40" s="107"/>
      <c r="S40" s="107"/>
      <c r="T40" s="107"/>
      <c r="U40" s="107"/>
    </row>
    <row r="41" spans="1:21" x14ac:dyDescent="0.25">
      <c r="B41" s="3"/>
      <c r="C41" s="88"/>
      <c r="D41" s="92"/>
      <c r="E41" s="107"/>
      <c r="F41" s="78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54"/>
      <c r="R41" s="107"/>
      <c r="S41" s="107"/>
      <c r="T41" s="107"/>
      <c r="U41" s="107"/>
    </row>
    <row r="42" spans="1:21" x14ac:dyDescent="0.25">
      <c r="B42" s="3"/>
      <c r="C42" s="88"/>
      <c r="D42" s="92"/>
      <c r="E42" s="107"/>
      <c r="F42" s="7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54"/>
      <c r="R42" s="107"/>
      <c r="S42" s="107"/>
      <c r="T42" s="107"/>
      <c r="U42" s="107"/>
    </row>
    <row r="43" spans="1:21" x14ac:dyDescent="0.25">
      <c r="B43" s="3"/>
      <c r="C43" s="88"/>
      <c r="D43" s="92"/>
      <c r="E43" s="107"/>
      <c r="F43" s="78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54"/>
      <c r="R43" s="107"/>
      <c r="S43" s="107"/>
      <c r="T43" s="107"/>
      <c r="U43" s="107"/>
    </row>
    <row r="44" spans="1:21" x14ac:dyDescent="0.25">
      <c r="B44" s="3"/>
      <c r="C44" s="88"/>
      <c r="D44" s="92"/>
      <c r="E44" s="107"/>
      <c r="F44" s="78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54"/>
      <c r="R44" s="107"/>
      <c r="S44" s="107"/>
      <c r="T44" s="107"/>
      <c r="U44" s="107"/>
    </row>
    <row r="45" spans="1:21" x14ac:dyDescent="0.25">
      <c r="B45" s="3"/>
      <c r="C45" s="88"/>
      <c r="D45" s="92"/>
      <c r="E45" s="107"/>
      <c r="F45" s="7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54"/>
      <c r="R45" s="107"/>
      <c r="S45" s="107"/>
      <c r="T45" s="107"/>
      <c r="U45" s="107"/>
    </row>
    <row r="46" spans="1:21" x14ac:dyDescent="0.25">
      <c r="B46" s="3"/>
      <c r="C46" s="88"/>
      <c r="D46" s="92"/>
      <c r="E46" s="107"/>
      <c r="F46" s="78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54"/>
      <c r="R46" s="107"/>
      <c r="S46" s="107"/>
      <c r="T46" s="107"/>
      <c r="U46" s="107"/>
    </row>
    <row r="47" spans="1:21" x14ac:dyDescent="0.25">
      <c r="B47" s="3"/>
      <c r="C47" s="88"/>
      <c r="D47" s="92"/>
      <c r="E47" s="107"/>
      <c r="F47" s="7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54"/>
      <c r="R47" s="107"/>
      <c r="S47" s="107"/>
      <c r="T47" s="107"/>
      <c r="U47" s="107"/>
    </row>
    <row r="48" spans="1:21" x14ac:dyDescent="0.25">
      <c r="B48" s="3"/>
      <c r="C48" s="88"/>
      <c r="D48" s="92"/>
      <c r="E48" s="107"/>
      <c r="F48" s="78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54"/>
      <c r="R48" s="107"/>
      <c r="S48" s="107"/>
      <c r="T48" s="107"/>
      <c r="U48" s="107"/>
    </row>
    <row r="49" spans="2:21" x14ac:dyDescent="0.25">
      <c r="B49" s="3"/>
      <c r="C49" s="88"/>
      <c r="D49" s="92"/>
      <c r="E49" s="107"/>
      <c r="F49" s="7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54"/>
      <c r="R49" s="107"/>
      <c r="S49" s="107"/>
      <c r="T49" s="107"/>
      <c r="U49" s="107"/>
    </row>
    <row r="50" spans="2:21" x14ac:dyDescent="0.25">
      <c r="B50" s="3"/>
      <c r="C50" s="88"/>
      <c r="D50" s="92"/>
      <c r="E50" s="107"/>
      <c r="F50" s="78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54"/>
      <c r="R50" s="107"/>
      <c r="S50" s="107"/>
      <c r="T50" s="107"/>
      <c r="U50" s="107"/>
    </row>
    <row r="51" spans="2:21" x14ac:dyDescent="0.25">
      <c r="B51" s="3"/>
      <c r="C51" s="88"/>
      <c r="D51" s="92"/>
      <c r="E51" s="107"/>
      <c r="F51" s="7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54"/>
      <c r="R51" s="107"/>
      <c r="S51" s="107"/>
      <c r="T51" s="107"/>
      <c r="U51" s="107"/>
    </row>
    <row r="52" spans="2:21" x14ac:dyDescent="0.25">
      <c r="B52" s="3"/>
      <c r="C52" s="88"/>
      <c r="D52" s="92"/>
      <c r="E52" s="107"/>
      <c r="F52" s="78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54"/>
      <c r="R52" s="107"/>
      <c r="S52" s="107"/>
      <c r="T52" s="107"/>
      <c r="U52" s="107"/>
    </row>
    <row r="53" spans="2:21" x14ac:dyDescent="0.25">
      <c r="B53" s="3"/>
      <c r="C53" s="88"/>
      <c r="D53" s="92"/>
      <c r="E53" s="107"/>
      <c r="F53" s="78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54"/>
      <c r="R53" s="107"/>
      <c r="S53" s="107"/>
      <c r="T53" s="107"/>
      <c r="U53" s="107"/>
    </row>
    <row r="54" spans="2:21" x14ac:dyDescent="0.25">
      <c r="B54" s="3"/>
      <c r="C54" s="88"/>
      <c r="D54" s="92"/>
      <c r="E54" s="107"/>
      <c r="F54" s="78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54"/>
      <c r="R54" s="107"/>
      <c r="S54" s="107"/>
      <c r="T54" s="107"/>
      <c r="U54" s="107"/>
    </row>
    <row r="55" spans="2:21" x14ac:dyDescent="0.25">
      <c r="B55" s="3"/>
      <c r="C55" s="88"/>
      <c r="D55" s="92"/>
      <c r="E55" s="107"/>
      <c r="F55" s="78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54"/>
      <c r="R55" s="107"/>
      <c r="S55" s="107"/>
      <c r="T55" s="107"/>
      <c r="U55" s="107"/>
    </row>
  </sheetData>
  <sheetProtection password="CC6B" sheet="1" objects="1" scenarios="1"/>
  <protectedRanges>
    <protectedRange sqref="A3:XFD3" name="Диапазон2"/>
    <protectedRange sqref="G10:R34" name="Диапазон1"/>
  </protectedRanges>
  <mergeCells count="17">
    <mergeCell ref="A8:A9"/>
    <mergeCell ref="B8:B9"/>
    <mergeCell ref="C8:C9"/>
    <mergeCell ref="D8:D9"/>
    <mergeCell ref="E8:E9"/>
    <mergeCell ref="T8:T9"/>
    <mergeCell ref="U8:U9"/>
    <mergeCell ref="D2:R2"/>
    <mergeCell ref="D5:N5"/>
    <mergeCell ref="D3:N3"/>
    <mergeCell ref="D4:N4"/>
    <mergeCell ref="G6:H6"/>
    <mergeCell ref="B35:E35"/>
    <mergeCell ref="F8:F9"/>
    <mergeCell ref="G8:K8"/>
    <mergeCell ref="L8:R8"/>
    <mergeCell ref="S8:S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попробуй выбрать из списка_x000a_иначе не получится_x000a_никак_x000a_ничего" prompt="выбери из списка">
          <x14:formula1>
            <xm:f>раскрыв.списки!$B$19:$B$53</xm:f>
          </x14:formula1>
          <xm:sqref>D3:N3</xm:sqref>
        </x14:dataValidation>
        <x14:dataValidation type="list" allowBlank="1" showInputMessage="1" showErrorMessage="1">
          <x14:formula1>
            <xm:f>раскрыв.списки!$B$19:$B$53</xm:f>
          </x14:formula1>
          <xm:sqref>D3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tabColor theme="7" tint="0.39997558519241921"/>
  </sheetPr>
  <dimension ref="A1:V56"/>
  <sheetViews>
    <sheetView showZeros="0" zoomScale="60" zoomScaleNormal="60" workbookViewId="0">
      <selection activeCell="D4" sqref="D4:N4"/>
    </sheetView>
  </sheetViews>
  <sheetFormatPr defaultRowHeight="15" x14ac:dyDescent="0.25"/>
  <cols>
    <col min="1" max="1" width="5.5703125" style="104" customWidth="1"/>
    <col min="2" max="2" width="20.140625" customWidth="1"/>
    <col min="3" max="3" width="19.7109375" style="75" bestFit="1" customWidth="1"/>
    <col min="4" max="4" width="15.42578125" style="90" customWidth="1"/>
    <col min="5" max="5" width="9.140625" style="104"/>
    <col min="6" max="6" width="24" style="79" customWidth="1"/>
    <col min="7" max="9" width="9.140625" style="104"/>
    <col min="10" max="10" width="8.5703125" style="104" bestFit="1" customWidth="1"/>
    <col min="11" max="16" width="9.140625" style="104"/>
    <col min="17" max="17" width="9.140625" style="153"/>
    <col min="18" max="18" width="9.140625" style="104"/>
    <col min="19" max="20" width="10.140625" style="104" customWidth="1"/>
    <col min="21" max="21" width="8.7109375" style="104" customWidth="1"/>
  </cols>
  <sheetData>
    <row r="1" spans="1:22" x14ac:dyDescent="0.25">
      <c r="G1" s="104" t="s">
        <v>87</v>
      </c>
    </row>
    <row r="2" spans="1:22" s="66" customFormat="1" ht="21" customHeight="1" x14ac:dyDescent="0.25">
      <c r="C2" s="67" t="str">
        <f>'каф ИНО'!B2</f>
        <v>Кафедра</v>
      </c>
      <c r="D2" s="222">
        <f>'каф ИНО'!C2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4" spans="1:22" ht="30" customHeight="1" x14ac:dyDescent="0.25"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V4" s="104"/>
    </row>
    <row r="5" spans="1:22" ht="17.25" customHeight="1" x14ac:dyDescent="0.25">
      <c r="D5" s="227" t="s">
        <v>57</v>
      </c>
      <c r="E5" s="227"/>
      <c r="F5" s="227"/>
      <c r="G5" s="227"/>
      <c r="H5" s="227"/>
      <c r="I5" s="227"/>
      <c r="J5" s="227"/>
      <c r="K5" s="227"/>
      <c r="L5" s="227"/>
      <c r="M5" s="227"/>
      <c r="N5" s="227"/>
      <c r="O5"/>
      <c r="P5"/>
      <c r="Q5"/>
      <c r="R5"/>
      <c r="S5"/>
      <c r="T5"/>
      <c r="U5"/>
    </row>
    <row r="6" spans="1:22" s="115" customFormat="1" ht="30.75" customHeight="1" x14ac:dyDescent="0.3">
      <c r="A6" s="105"/>
      <c r="C6" s="116"/>
      <c r="D6" s="248" t="s">
        <v>74</v>
      </c>
      <c r="E6" s="248"/>
      <c r="F6" s="248"/>
      <c r="G6" s="248"/>
      <c r="H6" s="248"/>
      <c r="I6" s="248"/>
      <c r="J6" s="248"/>
      <c r="K6" s="248"/>
      <c r="L6" s="248"/>
      <c r="M6" s="248"/>
      <c r="N6" s="248"/>
    </row>
    <row r="7" spans="1:22" ht="24.75" customHeight="1" x14ac:dyDescent="0.25">
      <c r="F7" s="250" t="str">
        <f>'каф ИНО'!I2</f>
        <v>2021/2022</v>
      </c>
      <c r="G7" s="250"/>
      <c r="H7" s="230" t="str">
        <f>'каф ИНО'!H2</f>
        <v>учебный год</v>
      </c>
      <c r="I7" s="230"/>
      <c r="J7" s="117"/>
      <c r="K7" s="117"/>
      <c r="L7"/>
      <c r="M7"/>
      <c r="N7"/>
      <c r="O7"/>
      <c r="P7"/>
      <c r="Q7"/>
      <c r="R7"/>
      <c r="S7"/>
      <c r="T7"/>
      <c r="U7"/>
    </row>
    <row r="8" spans="1:22" ht="24.75" customHeight="1" thickBot="1" x14ac:dyDescent="0.3">
      <c r="D8" s="93"/>
      <c r="E8" s="105"/>
      <c r="F8" s="83"/>
      <c r="G8" s="105"/>
      <c r="H8" s="105"/>
      <c r="I8" s="105"/>
      <c r="J8" s="105"/>
      <c r="K8" s="105"/>
      <c r="L8" s="105"/>
      <c r="M8"/>
      <c r="N8"/>
      <c r="O8"/>
      <c r="P8"/>
      <c r="Q8"/>
      <c r="R8"/>
      <c r="S8"/>
      <c r="T8"/>
      <c r="U8"/>
    </row>
    <row r="9" spans="1:22" ht="15" customHeight="1" x14ac:dyDescent="0.25">
      <c r="A9" s="208" t="s">
        <v>31</v>
      </c>
      <c r="B9" s="223" t="s">
        <v>58</v>
      </c>
      <c r="C9" s="225" t="s">
        <v>59</v>
      </c>
      <c r="D9" s="212" t="s">
        <v>64</v>
      </c>
      <c r="E9" s="214" t="s">
        <v>61</v>
      </c>
      <c r="F9" s="208" t="s">
        <v>65</v>
      </c>
      <c r="G9" s="216" t="s">
        <v>32</v>
      </c>
      <c r="H9" s="217"/>
      <c r="I9" s="217"/>
      <c r="J9" s="217"/>
      <c r="K9" s="214"/>
      <c r="L9" s="216" t="s">
        <v>34</v>
      </c>
      <c r="M9" s="217"/>
      <c r="N9" s="217"/>
      <c r="O9" s="217"/>
      <c r="P9" s="217"/>
      <c r="Q9" s="218"/>
      <c r="R9" s="214"/>
      <c r="S9" s="206" t="s">
        <v>35</v>
      </c>
      <c r="T9" s="208" t="s">
        <v>33</v>
      </c>
      <c r="U9" s="210" t="s">
        <v>13</v>
      </c>
    </row>
    <row r="10" spans="1:22" ht="30.75" customHeight="1" thickBot="1" x14ac:dyDescent="0.3">
      <c r="A10" s="209"/>
      <c r="B10" s="224"/>
      <c r="C10" s="226"/>
      <c r="D10" s="213"/>
      <c r="E10" s="215"/>
      <c r="F10" s="209"/>
      <c r="G10" s="31" t="s">
        <v>2</v>
      </c>
      <c r="H10" s="14" t="s">
        <v>3</v>
      </c>
      <c r="I10" s="15" t="s">
        <v>4</v>
      </c>
      <c r="J10" s="16" t="s">
        <v>5</v>
      </c>
      <c r="K10" s="32" t="s">
        <v>6</v>
      </c>
      <c r="L10" s="35" t="s">
        <v>7</v>
      </c>
      <c r="M10" s="16" t="s">
        <v>8</v>
      </c>
      <c r="N10" s="18" t="s">
        <v>9</v>
      </c>
      <c r="O10" s="15" t="s">
        <v>10</v>
      </c>
      <c r="P10" s="14" t="s">
        <v>11</v>
      </c>
      <c r="Q10" s="36" t="s">
        <v>12</v>
      </c>
      <c r="R10" s="184" t="s">
        <v>131</v>
      </c>
      <c r="S10" s="207"/>
      <c r="T10" s="209"/>
      <c r="U10" s="211"/>
    </row>
    <row r="11" spans="1:22" x14ac:dyDescent="0.25">
      <c r="A11" s="57">
        <v>1</v>
      </c>
      <c r="B11" s="63">
        <f>'каф ИНО'!B6</f>
        <v>0</v>
      </c>
      <c r="C11" s="87">
        <f>'каф ИНО'!C6</f>
        <v>0</v>
      </c>
      <c r="D11" s="91">
        <f>'каф ИНО'!D6</f>
        <v>0</v>
      </c>
      <c r="E11" s="68">
        <f>'каф ИНО'!E6</f>
        <v>0</v>
      </c>
      <c r="F11" s="91">
        <f>'каф ИНО'!H6</f>
        <v>0</v>
      </c>
      <c r="G11" s="26"/>
      <c r="H11" s="27"/>
      <c r="I11" s="28"/>
      <c r="J11" s="29"/>
      <c r="K11" s="30"/>
      <c r="L11" s="33"/>
      <c r="M11" s="29"/>
      <c r="N11" s="34"/>
      <c r="O11" s="28"/>
      <c r="P11" s="27"/>
      <c r="Q11" s="26"/>
      <c r="R11" s="27"/>
      <c r="S11" s="68">
        <f>SUM(G11:K11)</f>
        <v>0</v>
      </c>
      <c r="T11" s="68">
        <f>SUM(L11:R11)</f>
        <v>0</v>
      </c>
      <c r="U11" s="25">
        <f>SUM(S11:T11)</f>
        <v>0</v>
      </c>
    </row>
    <row r="12" spans="1:22" x14ac:dyDescent="0.25">
      <c r="A12" s="64">
        <v>2</v>
      </c>
      <c r="B12" s="63">
        <f>'каф ИНО'!B7</f>
        <v>0</v>
      </c>
      <c r="C12" s="87">
        <f>'каф ИНО'!C7</f>
        <v>0</v>
      </c>
      <c r="D12" s="91">
        <f>'каф ИНО'!D7</f>
        <v>0</v>
      </c>
      <c r="E12" s="68">
        <f>'каф ИНО'!E7</f>
        <v>0</v>
      </c>
      <c r="F12" s="91">
        <f>'каф ИНО'!H7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68">
        <f t="shared" ref="S12:S35" si="0">SUM(G12:K12)</f>
        <v>0</v>
      </c>
      <c r="T12" s="68">
        <f t="shared" ref="T12:T35" si="1">SUM(L12:R12)</f>
        <v>0</v>
      </c>
      <c r="U12" s="25">
        <f t="shared" ref="U12:U35" si="2">SUM(S12:T12)</f>
        <v>0</v>
      </c>
    </row>
    <row r="13" spans="1:22" x14ac:dyDescent="0.25">
      <c r="A13" s="64">
        <v>3</v>
      </c>
      <c r="B13" s="63">
        <f>'каф ИНО'!B8</f>
        <v>0</v>
      </c>
      <c r="C13" s="87">
        <f>'каф ИНО'!C8</f>
        <v>0</v>
      </c>
      <c r="D13" s="91">
        <f>'каф ИНО'!D8</f>
        <v>0</v>
      </c>
      <c r="E13" s="68">
        <f>'каф ИНО'!E8</f>
        <v>0</v>
      </c>
      <c r="F13" s="91">
        <f>'каф ИНО'!H8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68">
        <f t="shared" si="0"/>
        <v>0</v>
      </c>
      <c r="T13" s="68">
        <f t="shared" si="1"/>
        <v>0</v>
      </c>
      <c r="U13" s="25">
        <f t="shared" si="2"/>
        <v>0</v>
      </c>
    </row>
    <row r="14" spans="1:22" x14ac:dyDescent="0.25">
      <c r="A14" s="64">
        <v>4</v>
      </c>
      <c r="B14" s="63">
        <f>'каф ИНО'!B9</f>
        <v>0</v>
      </c>
      <c r="C14" s="87">
        <f>'каф ИНО'!C9</f>
        <v>0</v>
      </c>
      <c r="D14" s="91">
        <f>'каф ИНО'!D9</f>
        <v>0</v>
      </c>
      <c r="E14" s="68">
        <f>'каф ИНО'!E9</f>
        <v>0</v>
      </c>
      <c r="F14" s="91">
        <f>'каф ИНО'!H9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68">
        <f t="shared" si="0"/>
        <v>0</v>
      </c>
      <c r="T14" s="68">
        <f t="shared" si="1"/>
        <v>0</v>
      </c>
      <c r="U14" s="25">
        <f t="shared" si="2"/>
        <v>0</v>
      </c>
    </row>
    <row r="15" spans="1:22" x14ac:dyDescent="0.25">
      <c r="A15" s="64">
        <v>5</v>
      </c>
      <c r="B15" s="63">
        <f>'каф ИНО'!B10</f>
        <v>0</v>
      </c>
      <c r="C15" s="87">
        <f>'каф ИНО'!C10</f>
        <v>0</v>
      </c>
      <c r="D15" s="91">
        <f>'каф ИНО'!D10</f>
        <v>0</v>
      </c>
      <c r="E15" s="68">
        <f>'каф ИНО'!E10</f>
        <v>0</v>
      </c>
      <c r="F15" s="91">
        <f>'каф ИНО'!H10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68">
        <f t="shared" si="0"/>
        <v>0</v>
      </c>
      <c r="T15" s="68">
        <f t="shared" si="1"/>
        <v>0</v>
      </c>
      <c r="U15" s="25">
        <f t="shared" si="2"/>
        <v>0</v>
      </c>
    </row>
    <row r="16" spans="1:22" x14ac:dyDescent="0.25">
      <c r="A16" s="64">
        <v>6</v>
      </c>
      <c r="B16" s="63">
        <f>'каф ИНО'!B11</f>
        <v>0</v>
      </c>
      <c r="C16" s="87">
        <f>'каф ИНО'!C11</f>
        <v>0</v>
      </c>
      <c r="D16" s="91">
        <f>'каф ИНО'!D11</f>
        <v>0</v>
      </c>
      <c r="E16" s="68">
        <f>'каф ИНО'!E11</f>
        <v>0</v>
      </c>
      <c r="F16" s="91">
        <f>'каф ИНО'!H11</f>
        <v>0</v>
      </c>
      <c r="G16" s="5"/>
      <c r="H16" s="6"/>
      <c r="I16" s="7"/>
      <c r="J16" s="8"/>
      <c r="K16" s="9"/>
      <c r="L16" s="10"/>
      <c r="M16" s="8"/>
      <c r="N16" s="11"/>
      <c r="O16" s="7"/>
      <c r="P16" s="6"/>
      <c r="Q16" s="5"/>
      <c r="R16" s="6"/>
      <c r="S16" s="68">
        <f t="shared" si="0"/>
        <v>0</v>
      </c>
      <c r="T16" s="68">
        <f t="shared" si="1"/>
        <v>0</v>
      </c>
      <c r="U16" s="25">
        <f t="shared" si="2"/>
        <v>0</v>
      </c>
    </row>
    <row r="17" spans="1:21" x14ac:dyDescent="0.25">
      <c r="A17" s="64">
        <v>7</v>
      </c>
      <c r="B17" s="63">
        <f>'каф ИНО'!B12</f>
        <v>0</v>
      </c>
      <c r="C17" s="87">
        <f>'каф ИНО'!C12</f>
        <v>0</v>
      </c>
      <c r="D17" s="91">
        <f>'каф ИНО'!D12</f>
        <v>0</v>
      </c>
      <c r="E17" s="68">
        <f>'каф ИНО'!E12</f>
        <v>0</v>
      </c>
      <c r="F17" s="91">
        <f>'каф ИНО'!H12</f>
        <v>0</v>
      </c>
      <c r="G17" s="38"/>
      <c r="H17" s="39"/>
      <c r="I17" s="40"/>
      <c r="J17" s="41"/>
      <c r="K17" s="42"/>
      <c r="L17" s="43"/>
      <c r="M17" s="41"/>
      <c r="N17" s="44"/>
      <c r="O17" s="40"/>
      <c r="P17" s="39"/>
      <c r="Q17" s="38"/>
      <c r="R17" s="39"/>
      <c r="S17" s="68">
        <f t="shared" si="0"/>
        <v>0</v>
      </c>
      <c r="T17" s="68">
        <f t="shared" si="1"/>
        <v>0</v>
      </c>
      <c r="U17" s="25">
        <f t="shared" si="2"/>
        <v>0</v>
      </c>
    </row>
    <row r="18" spans="1:21" x14ac:dyDescent="0.25">
      <c r="A18" s="64">
        <v>8</v>
      </c>
      <c r="B18" s="63">
        <f>'каф ИНО'!B13</f>
        <v>0</v>
      </c>
      <c r="C18" s="87">
        <f>'каф ИНО'!C13</f>
        <v>0</v>
      </c>
      <c r="D18" s="91">
        <f>'каф ИНО'!D13</f>
        <v>0</v>
      </c>
      <c r="E18" s="68">
        <f>'каф ИНО'!E13</f>
        <v>0</v>
      </c>
      <c r="F18" s="91">
        <f>'каф ИНО'!H13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68">
        <f t="shared" si="0"/>
        <v>0</v>
      </c>
      <c r="T18" s="68">
        <f t="shared" si="1"/>
        <v>0</v>
      </c>
      <c r="U18" s="25">
        <f t="shared" si="2"/>
        <v>0</v>
      </c>
    </row>
    <row r="19" spans="1:21" x14ac:dyDescent="0.25">
      <c r="A19" s="64">
        <v>9</v>
      </c>
      <c r="B19" s="63">
        <f>'каф ИНО'!B14</f>
        <v>0</v>
      </c>
      <c r="C19" s="87">
        <f>'каф ИНО'!C14</f>
        <v>0</v>
      </c>
      <c r="D19" s="91">
        <f>'каф ИНО'!D14</f>
        <v>0</v>
      </c>
      <c r="E19" s="68">
        <f>'каф ИНО'!E14</f>
        <v>0</v>
      </c>
      <c r="F19" s="91">
        <f>'каф ИНО'!H14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68">
        <f t="shared" si="0"/>
        <v>0</v>
      </c>
      <c r="T19" s="68">
        <f t="shared" si="1"/>
        <v>0</v>
      </c>
      <c r="U19" s="25">
        <f t="shared" si="2"/>
        <v>0</v>
      </c>
    </row>
    <row r="20" spans="1:21" x14ac:dyDescent="0.25">
      <c r="A20" s="64">
        <v>10</v>
      </c>
      <c r="B20" s="63">
        <f>'каф ИНО'!B15</f>
        <v>0</v>
      </c>
      <c r="C20" s="87">
        <f>'каф ИНО'!C15</f>
        <v>0</v>
      </c>
      <c r="D20" s="91">
        <f>'каф ИНО'!D15</f>
        <v>0</v>
      </c>
      <c r="E20" s="68">
        <f>'каф ИНО'!E15</f>
        <v>0</v>
      </c>
      <c r="F20" s="91">
        <f>'каф ИНО'!H15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68">
        <f t="shared" si="0"/>
        <v>0</v>
      </c>
      <c r="T20" s="68">
        <f t="shared" si="1"/>
        <v>0</v>
      </c>
      <c r="U20" s="25">
        <f t="shared" si="2"/>
        <v>0</v>
      </c>
    </row>
    <row r="21" spans="1:21" x14ac:dyDescent="0.25">
      <c r="A21" s="64">
        <v>11</v>
      </c>
      <c r="B21" s="63">
        <f>'каф ИНО'!B16</f>
        <v>0</v>
      </c>
      <c r="C21" s="87">
        <f>'каф ИНО'!C16</f>
        <v>0</v>
      </c>
      <c r="D21" s="91">
        <f>'каф ИНО'!D16</f>
        <v>0</v>
      </c>
      <c r="E21" s="68">
        <f>'каф ИНО'!E16</f>
        <v>0</v>
      </c>
      <c r="F21" s="91">
        <f>'каф ИНО'!H16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68">
        <f t="shared" si="0"/>
        <v>0</v>
      </c>
      <c r="T21" s="68">
        <f t="shared" si="1"/>
        <v>0</v>
      </c>
      <c r="U21" s="25">
        <f t="shared" si="2"/>
        <v>0</v>
      </c>
    </row>
    <row r="22" spans="1:21" x14ac:dyDescent="0.25">
      <c r="A22" s="64">
        <v>12</v>
      </c>
      <c r="B22" s="63">
        <f>'каф ИНО'!B17</f>
        <v>0</v>
      </c>
      <c r="C22" s="87">
        <f>'каф ИНО'!C17</f>
        <v>0</v>
      </c>
      <c r="D22" s="91">
        <f>'каф ИНО'!D17</f>
        <v>0</v>
      </c>
      <c r="E22" s="68">
        <f>'каф ИНО'!E17</f>
        <v>0</v>
      </c>
      <c r="F22" s="91">
        <f>'каф ИНО'!H17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68">
        <f t="shared" si="0"/>
        <v>0</v>
      </c>
      <c r="T22" s="68">
        <f t="shared" si="1"/>
        <v>0</v>
      </c>
      <c r="U22" s="25">
        <f t="shared" si="2"/>
        <v>0</v>
      </c>
    </row>
    <row r="23" spans="1:21" x14ac:dyDescent="0.25">
      <c r="A23" s="64">
        <v>13</v>
      </c>
      <c r="B23" s="63">
        <f>'каф ИНО'!B18</f>
        <v>0</v>
      </c>
      <c r="C23" s="87">
        <f>'каф ИНО'!C18</f>
        <v>0</v>
      </c>
      <c r="D23" s="91">
        <f>'каф ИНО'!D18</f>
        <v>0</v>
      </c>
      <c r="E23" s="68">
        <f>'каф ИНО'!E18</f>
        <v>0</v>
      </c>
      <c r="F23" s="91">
        <f>'каф ИНО'!H18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68">
        <f t="shared" si="0"/>
        <v>0</v>
      </c>
      <c r="T23" s="68">
        <f t="shared" si="1"/>
        <v>0</v>
      </c>
      <c r="U23" s="25">
        <f t="shared" si="2"/>
        <v>0</v>
      </c>
    </row>
    <row r="24" spans="1:21" x14ac:dyDescent="0.25">
      <c r="A24" s="64">
        <v>14</v>
      </c>
      <c r="B24" s="63">
        <f>'каф ИНО'!B19</f>
        <v>0</v>
      </c>
      <c r="C24" s="87">
        <f>'каф ИНО'!C19</f>
        <v>0</v>
      </c>
      <c r="D24" s="91">
        <f>'каф ИНО'!D19</f>
        <v>0</v>
      </c>
      <c r="E24" s="68">
        <f>'каф ИНО'!E19</f>
        <v>0</v>
      </c>
      <c r="F24" s="91">
        <f>'каф ИНО'!H19</f>
        <v>0</v>
      </c>
      <c r="G24" s="5"/>
      <c r="H24" s="6"/>
      <c r="I24" s="7"/>
      <c r="J24" s="8"/>
      <c r="K24" s="9"/>
      <c r="L24" s="10"/>
      <c r="M24" s="8"/>
      <c r="N24" s="11"/>
      <c r="O24" s="7"/>
      <c r="P24" s="6"/>
      <c r="Q24" s="5"/>
      <c r="R24" s="6"/>
      <c r="S24" s="68">
        <f t="shared" si="0"/>
        <v>0</v>
      </c>
      <c r="T24" s="68">
        <f t="shared" si="1"/>
        <v>0</v>
      </c>
      <c r="U24" s="25">
        <f t="shared" si="2"/>
        <v>0</v>
      </c>
    </row>
    <row r="25" spans="1:21" x14ac:dyDescent="0.25">
      <c r="A25" s="64">
        <v>15</v>
      </c>
      <c r="B25" s="63">
        <f>'каф ИНО'!B20</f>
        <v>0</v>
      </c>
      <c r="C25" s="87">
        <f>'каф ИНО'!C20</f>
        <v>0</v>
      </c>
      <c r="D25" s="91">
        <f>'каф ИНО'!D20</f>
        <v>0</v>
      </c>
      <c r="E25" s="68">
        <f>'каф ИНО'!E20</f>
        <v>0</v>
      </c>
      <c r="F25" s="91">
        <f>'каф ИНО'!H20</f>
        <v>0</v>
      </c>
      <c r="G25" s="38"/>
      <c r="H25" s="39"/>
      <c r="I25" s="40"/>
      <c r="J25" s="41"/>
      <c r="K25" s="42"/>
      <c r="L25" s="43"/>
      <c r="M25" s="41"/>
      <c r="N25" s="44"/>
      <c r="O25" s="40"/>
      <c r="P25" s="39"/>
      <c r="Q25" s="38"/>
      <c r="R25" s="39"/>
      <c r="S25" s="68">
        <f t="shared" si="0"/>
        <v>0</v>
      </c>
      <c r="T25" s="68">
        <f t="shared" si="1"/>
        <v>0</v>
      </c>
      <c r="U25" s="25">
        <f t="shared" si="2"/>
        <v>0</v>
      </c>
    </row>
    <row r="26" spans="1:21" x14ac:dyDescent="0.25">
      <c r="A26" s="64">
        <v>16</v>
      </c>
      <c r="B26" s="63">
        <f>'каф ИНО'!B21</f>
        <v>0</v>
      </c>
      <c r="C26" s="87">
        <f>'каф ИНО'!C21</f>
        <v>0</v>
      </c>
      <c r="D26" s="91">
        <f>'каф ИНО'!D21</f>
        <v>0</v>
      </c>
      <c r="E26" s="68">
        <f>'каф ИНО'!E21</f>
        <v>0</v>
      </c>
      <c r="F26" s="91">
        <f>'каф ИНО'!H21</f>
        <v>0</v>
      </c>
      <c r="G26" s="5"/>
      <c r="H26" s="6"/>
      <c r="I26" s="7"/>
      <c r="J26" s="8"/>
      <c r="K26" s="9"/>
      <c r="L26" s="10"/>
      <c r="M26" s="8"/>
      <c r="N26" s="11"/>
      <c r="O26" s="7"/>
      <c r="P26" s="6"/>
      <c r="Q26" s="5"/>
      <c r="R26" s="6"/>
      <c r="S26" s="68">
        <f t="shared" si="0"/>
        <v>0</v>
      </c>
      <c r="T26" s="68">
        <f t="shared" si="1"/>
        <v>0</v>
      </c>
      <c r="U26" s="25">
        <f t="shared" si="2"/>
        <v>0</v>
      </c>
    </row>
    <row r="27" spans="1:21" x14ac:dyDescent="0.25">
      <c r="A27" s="64">
        <v>17</v>
      </c>
      <c r="B27" s="63">
        <f>'каф ИНО'!B22</f>
        <v>0</v>
      </c>
      <c r="C27" s="87">
        <f>'каф ИНО'!C22</f>
        <v>0</v>
      </c>
      <c r="D27" s="91">
        <f>'каф ИНО'!D22</f>
        <v>0</v>
      </c>
      <c r="E27" s="68">
        <f>'каф ИНО'!E22</f>
        <v>0</v>
      </c>
      <c r="F27" s="91">
        <f>'каф ИНО'!H22</f>
        <v>0</v>
      </c>
      <c r="G27" s="38"/>
      <c r="H27" s="39"/>
      <c r="I27" s="40"/>
      <c r="J27" s="41"/>
      <c r="K27" s="42"/>
      <c r="L27" s="43"/>
      <c r="M27" s="41"/>
      <c r="N27" s="44"/>
      <c r="O27" s="40"/>
      <c r="P27" s="39"/>
      <c r="Q27" s="38"/>
      <c r="R27" s="39"/>
      <c r="S27" s="68">
        <f t="shared" si="0"/>
        <v>0</v>
      </c>
      <c r="T27" s="68">
        <f t="shared" si="1"/>
        <v>0</v>
      </c>
      <c r="U27" s="25">
        <f t="shared" si="2"/>
        <v>0</v>
      </c>
    </row>
    <row r="28" spans="1:21" x14ac:dyDescent="0.25">
      <c r="A28" s="64">
        <v>18</v>
      </c>
      <c r="B28" s="63">
        <f>'каф ИНО'!B23</f>
        <v>0</v>
      </c>
      <c r="C28" s="87">
        <f>'каф ИНО'!C23</f>
        <v>0</v>
      </c>
      <c r="D28" s="91">
        <f>'каф ИНО'!D23</f>
        <v>0</v>
      </c>
      <c r="E28" s="68">
        <f>'каф ИНО'!E23</f>
        <v>0</v>
      </c>
      <c r="F28" s="91">
        <f>'каф ИНО'!H23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68">
        <f t="shared" si="0"/>
        <v>0</v>
      </c>
      <c r="T28" s="68">
        <f t="shared" si="1"/>
        <v>0</v>
      </c>
      <c r="U28" s="25">
        <f t="shared" si="2"/>
        <v>0</v>
      </c>
    </row>
    <row r="29" spans="1:21" x14ac:dyDescent="0.25">
      <c r="A29" s="64">
        <v>19</v>
      </c>
      <c r="B29" s="63">
        <f>'каф ИНО'!B24</f>
        <v>0</v>
      </c>
      <c r="C29" s="87">
        <f>'каф ИНО'!C24</f>
        <v>0</v>
      </c>
      <c r="D29" s="91">
        <f>'каф ИНО'!D24</f>
        <v>0</v>
      </c>
      <c r="E29" s="68">
        <f>'каф ИНО'!E24</f>
        <v>0</v>
      </c>
      <c r="F29" s="91">
        <f>'каф ИНО'!H24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68">
        <f t="shared" si="0"/>
        <v>0</v>
      </c>
      <c r="T29" s="68">
        <f t="shared" si="1"/>
        <v>0</v>
      </c>
      <c r="U29" s="25">
        <f t="shared" si="2"/>
        <v>0</v>
      </c>
    </row>
    <row r="30" spans="1:21" x14ac:dyDescent="0.25">
      <c r="A30" s="64">
        <v>20</v>
      </c>
      <c r="B30" s="63">
        <f>'каф ИНО'!B25</f>
        <v>0</v>
      </c>
      <c r="C30" s="87">
        <f>'каф ИНО'!C25</f>
        <v>0</v>
      </c>
      <c r="D30" s="91">
        <f>'каф ИНО'!D25</f>
        <v>0</v>
      </c>
      <c r="E30" s="68">
        <f>'каф ИНО'!E25</f>
        <v>0</v>
      </c>
      <c r="F30" s="91">
        <f>'каф ИНО'!H25</f>
        <v>0</v>
      </c>
      <c r="G30" s="5"/>
      <c r="H30" s="6"/>
      <c r="I30" s="7"/>
      <c r="J30" s="8"/>
      <c r="K30" s="9"/>
      <c r="L30" s="10"/>
      <c r="M30" s="8"/>
      <c r="N30" s="11"/>
      <c r="O30" s="7"/>
      <c r="P30" s="6"/>
      <c r="Q30" s="5"/>
      <c r="R30" s="6"/>
      <c r="S30" s="68">
        <f t="shared" si="0"/>
        <v>0</v>
      </c>
      <c r="T30" s="68">
        <f t="shared" si="1"/>
        <v>0</v>
      </c>
      <c r="U30" s="25">
        <f t="shared" si="2"/>
        <v>0</v>
      </c>
    </row>
    <row r="31" spans="1:21" x14ac:dyDescent="0.25">
      <c r="A31" s="64">
        <v>21</v>
      </c>
      <c r="B31" s="63">
        <f>'каф ИНО'!B26</f>
        <v>0</v>
      </c>
      <c r="C31" s="87">
        <f>'каф ИНО'!C26</f>
        <v>0</v>
      </c>
      <c r="D31" s="91">
        <f>'каф ИНО'!D26</f>
        <v>0</v>
      </c>
      <c r="E31" s="68">
        <f>'каф ИНО'!E26</f>
        <v>0</v>
      </c>
      <c r="F31" s="91">
        <f>'каф ИНО'!H26</f>
        <v>0</v>
      </c>
      <c r="G31" s="38"/>
      <c r="H31" s="39"/>
      <c r="I31" s="40"/>
      <c r="J31" s="41"/>
      <c r="K31" s="42"/>
      <c r="L31" s="43"/>
      <c r="M31" s="41"/>
      <c r="N31" s="44"/>
      <c r="O31" s="40"/>
      <c r="P31" s="39"/>
      <c r="Q31" s="38"/>
      <c r="R31" s="39"/>
      <c r="S31" s="68">
        <f t="shared" si="0"/>
        <v>0</v>
      </c>
      <c r="T31" s="68">
        <f t="shared" si="1"/>
        <v>0</v>
      </c>
      <c r="U31" s="25">
        <f t="shared" si="2"/>
        <v>0</v>
      </c>
    </row>
    <row r="32" spans="1:21" x14ac:dyDescent="0.25">
      <c r="A32" s="64">
        <v>22</v>
      </c>
      <c r="B32" s="63">
        <f>'каф ИНО'!B27</f>
        <v>0</v>
      </c>
      <c r="C32" s="87">
        <f>'каф ИНО'!C27</f>
        <v>0</v>
      </c>
      <c r="D32" s="91">
        <f>'каф ИНО'!D27</f>
        <v>0</v>
      </c>
      <c r="E32" s="68">
        <f>'каф ИНО'!E27</f>
        <v>0</v>
      </c>
      <c r="F32" s="91">
        <f>'каф ИНО'!H27</f>
        <v>0</v>
      </c>
      <c r="G32" s="5"/>
      <c r="H32" s="6"/>
      <c r="I32" s="7"/>
      <c r="J32" s="8"/>
      <c r="K32" s="9"/>
      <c r="L32" s="10"/>
      <c r="M32" s="8"/>
      <c r="N32" s="11"/>
      <c r="O32" s="7"/>
      <c r="P32" s="6"/>
      <c r="Q32" s="5"/>
      <c r="R32" s="6"/>
      <c r="S32" s="68">
        <f t="shared" si="0"/>
        <v>0</v>
      </c>
      <c r="T32" s="68">
        <f t="shared" si="1"/>
        <v>0</v>
      </c>
      <c r="U32" s="25">
        <f t="shared" si="2"/>
        <v>0</v>
      </c>
    </row>
    <row r="33" spans="1:21" x14ac:dyDescent="0.25">
      <c r="A33" s="64">
        <v>23</v>
      </c>
      <c r="B33" s="63">
        <f>'каф ИНО'!B28</f>
        <v>0</v>
      </c>
      <c r="C33" s="87">
        <f>'каф ИНО'!C28</f>
        <v>0</v>
      </c>
      <c r="D33" s="91">
        <f>'каф ИНО'!D28</f>
        <v>0</v>
      </c>
      <c r="E33" s="68">
        <f>'каф ИНО'!E28</f>
        <v>0</v>
      </c>
      <c r="F33" s="91">
        <f>'каф ИНО'!H28</f>
        <v>0</v>
      </c>
      <c r="G33" s="38"/>
      <c r="H33" s="39"/>
      <c r="I33" s="40"/>
      <c r="J33" s="41"/>
      <c r="K33" s="42"/>
      <c r="L33" s="43"/>
      <c r="M33" s="41"/>
      <c r="N33" s="44"/>
      <c r="O33" s="40"/>
      <c r="P33" s="39"/>
      <c r="Q33" s="38"/>
      <c r="R33" s="39"/>
      <c r="S33" s="68">
        <f t="shared" si="0"/>
        <v>0</v>
      </c>
      <c r="T33" s="68">
        <f t="shared" si="1"/>
        <v>0</v>
      </c>
      <c r="U33" s="25">
        <f t="shared" si="2"/>
        <v>0</v>
      </c>
    </row>
    <row r="34" spans="1:21" x14ac:dyDescent="0.25">
      <c r="A34" s="64">
        <v>24</v>
      </c>
      <c r="B34" s="63">
        <f>'каф ИНО'!B29</f>
        <v>0</v>
      </c>
      <c r="C34" s="87">
        <f>'каф ИНО'!C29</f>
        <v>0</v>
      </c>
      <c r="D34" s="91">
        <f>'каф ИНО'!D29</f>
        <v>0</v>
      </c>
      <c r="E34" s="68">
        <f>'каф ИНО'!E29</f>
        <v>0</v>
      </c>
      <c r="F34" s="91">
        <f>'каф ИНО'!H29</f>
        <v>0</v>
      </c>
      <c r="G34" s="5"/>
      <c r="H34" s="6"/>
      <c r="I34" s="7"/>
      <c r="J34" s="8"/>
      <c r="K34" s="9"/>
      <c r="L34" s="10"/>
      <c r="M34" s="8"/>
      <c r="N34" s="11"/>
      <c r="O34" s="7"/>
      <c r="P34" s="6"/>
      <c r="Q34" s="5"/>
      <c r="R34" s="6"/>
      <c r="S34" s="68">
        <f t="shared" si="0"/>
        <v>0</v>
      </c>
      <c r="T34" s="68">
        <f t="shared" si="1"/>
        <v>0</v>
      </c>
      <c r="U34" s="25">
        <f t="shared" si="2"/>
        <v>0</v>
      </c>
    </row>
    <row r="35" spans="1:21" ht="15.75" thickBot="1" x14ac:dyDescent="0.3">
      <c r="A35" s="64">
        <v>25</v>
      </c>
      <c r="B35" s="63">
        <f>'каф ИНО'!B30</f>
        <v>0</v>
      </c>
      <c r="C35" s="87">
        <f>'каф ИНО'!C30</f>
        <v>0</v>
      </c>
      <c r="D35" s="91">
        <f>'каф ИНО'!D30</f>
        <v>0</v>
      </c>
      <c r="E35" s="68">
        <f>'каф ИНО'!E30</f>
        <v>0</v>
      </c>
      <c r="F35" s="91">
        <f>'каф ИНО'!H30</f>
        <v>0</v>
      </c>
      <c r="G35" s="38"/>
      <c r="H35" s="39"/>
      <c r="I35" s="40"/>
      <c r="J35" s="41"/>
      <c r="K35" s="42"/>
      <c r="L35" s="43"/>
      <c r="M35" s="41"/>
      <c r="N35" s="44"/>
      <c r="O35" s="40"/>
      <c r="P35" s="39"/>
      <c r="Q35" s="38"/>
      <c r="R35" s="39"/>
      <c r="S35" s="68">
        <f t="shared" si="0"/>
        <v>0</v>
      </c>
      <c r="T35" s="68">
        <f t="shared" si="1"/>
        <v>0</v>
      </c>
      <c r="U35" s="25">
        <f t="shared" si="2"/>
        <v>0</v>
      </c>
    </row>
    <row r="36" spans="1:21" s="23" customFormat="1" ht="15.75" thickBot="1" x14ac:dyDescent="0.3">
      <c r="A36" s="65"/>
      <c r="B36" s="219" t="s">
        <v>21</v>
      </c>
      <c r="C36" s="220"/>
      <c r="D36" s="220"/>
      <c r="E36" s="221"/>
      <c r="F36" s="81"/>
      <c r="G36" s="46">
        <f>SUM(G11:G35)</f>
        <v>0</v>
      </c>
      <c r="H36" s="47">
        <f t="shared" ref="H36:T36" si="3">SUM(H11:H35)</f>
        <v>0</v>
      </c>
      <c r="I36" s="48">
        <f t="shared" si="3"/>
        <v>0</v>
      </c>
      <c r="J36" s="49">
        <f>SUM(J11:J35)</f>
        <v>0</v>
      </c>
      <c r="K36" s="50">
        <f t="shared" si="3"/>
        <v>0</v>
      </c>
      <c r="L36" s="51">
        <f t="shared" si="3"/>
        <v>0</v>
      </c>
      <c r="M36" s="52">
        <f t="shared" si="3"/>
        <v>0</v>
      </c>
      <c r="N36" s="53">
        <f>SUM(N11:N35)</f>
        <v>0</v>
      </c>
      <c r="O36" s="48">
        <f t="shared" si="3"/>
        <v>0</v>
      </c>
      <c r="P36" s="47">
        <f t="shared" si="3"/>
        <v>0</v>
      </c>
      <c r="Q36" s="46">
        <f>SUM(Q11:Q35)</f>
        <v>0</v>
      </c>
      <c r="R36" s="185">
        <f>SUM(R11:R35)</f>
        <v>0</v>
      </c>
      <c r="S36" s="108">
        <f>SUM(S11:S35)</f>
        <v>0</v>
      </c>
      <c r="T36" s="56">
        <f t="shared" si="3"/>
        <v>0</v>
      </c>
      <c r="U36" s="111">
        <f>SUM(U11:U35)</f>
        <v>0</v>
      </c>
    </row>
    <row r="37" spans="1:21" x14ac:dyDescent="0.25">
      <c r="B37" s="3"/>
      <c r="C37" s="88"/>
      <c r="D37" s="92"/>
      <c r="E37" s="107"/>
      <c r="F37" s="78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54"/>
      <c r="R37" s="107"/>
      <c r="S37" s="107"/>
      <c r="T37" s="107"/>
      <c r="U37" s="107"/>
    </row>
    <row r="38" spans="1:21" x14ac:dyDescent="0.25">
      <c r="B38" s="3"/>
      <c r="C38" s="88"/>
      <c r="D38" s="92"/>
      <c r="E38" s="107"/>
      <c r="F38" s="78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54"/>
      <c r="R38" s="107"/>
      <c r="S38" s="107"/>
      <c r="T38" s="107"/>
      <c r="U38" s="107"/>
    </row>
    <row r="39" spans="1:21" x14ac:dyDescent="0.25">
      <c r="B39" s="3"/>
      <c r="C39" s="88"/>
      <c r="D39" s="92"/>
      <c r="E39" s="107"/>
      <c r="F39" s="78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54"/>
      <c r="R39" s="107"/>
      <c r="S39" s="107"/>
      <c r="T39" s="107"/>
      <c r="U39" s="107"/>
    </row>
    <row r="40" spans="1:21" x14ac:dyDescent="0.25">
      <c r="B40" s="3"/>
      <c r="C40" s="88"/>
      <c r="D40" s="92"/>
      <c r="E40" s="107"/>
      <c r="F40" s="78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54"/>
      <c r="R40" s="107"/>
      <c r="S40" s="107"/>
      <c r="T40" s="107"/>
      <c r="U40" s="107"/>
    </row>
    <row r="41" spans="1:21" x14ac:dyDescent="0.25">
      <c r="B41" s="3"/>
      <c r="C41" s="88"/>
      <c r="D41" s="92"/>
      <c r="E41" s="107"/>
      <c r="F41" s="78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54"/>
      <c r="R41" s="107"/>
      <c r="S41" s="107"/>
      <c r="T41" s="107"/>
      <c r="U41" s="107"/>
    </row>
    <row r="42" spans="1:21" x14ac:dyDescent="0.25">
      <c r="B42" s="3"/>
      <c r="C42" s="88"/>
      <c r="D42" s="92"/>
      <c r="E42" s="107"/>
      <c r="F42" s="7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54"/>
      <c r="R42" s="107"/>
      <c r="S42" s="107"/>
      <c r="T42" s="107"/>
      <c r="U42" s="107"/>
    </row>
    <row r="43" spans="1:21" x14ac:dyDescent="0.25">
      <c r="B43" s="3"/>
      <c r="C43" s="88"/>
      <c r="D43" s="92"/>
      <c r="E43" s="107"/>
      <c r="F43" s="78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54"/>
      <c r="R43" s="107"/>
      <c r="S43" s="107"/>
      <c r="T43" s="107"/>
      <c r="U43" s="107"/>
    </row>
    <row r="44" spans="1:21" x14ac:dyDescent="0.25">
      <c r="B44" s="3"/>
      <c r="C44" s="88"/>
      <c r="D44" s="92"/>
      <c r="E44" s="107"/>
      <c r="F44" s="78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54"/>
      <c r="R44" s="107"/>
      <c r="S44" s="107"/>
      <c r="T44" s="107"/>
      <c r="U44" s="107"/>
    </row>
    <row r="45" spans="1:21" x14ac:dyDescent="0.25">
      <c r="B45" s="3"/>
      <c r="C45" s="88"/>
      <c r="D45" s="92"/>
      <c r="E45" s="107"/>
      <c r="F45" s="7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54"/>
      <c r="R45" s="107"/>
      <c r="S45" s="107"/>
      <c r="T45" s="107"/>
      <c r="U45" s="107"/>
    </row>
    <row r="46" spans="1:21" x14ac:dyDescent="0.25">
      <c r="B46" s="3"/>
      <c r="C46" s="88"/>
      <c r="D46" s="92"/>
      <c r="E46" s="107"/>
      <c r="F46" s="78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54"/>
      <c r="R46" s="107"/>
      <c r="S46" s="107"/>
      <c r="T46" s="107"/>
      <c r="U46" s="107"/>
    </row>
    <row r="47" spans="1:21" x14ac:dyDescent="0.25">
      <c r="B47" s="3"/>
      <c r="C47" s="88"/>
      <c r="D47" s="92"/>
      <c r="E47" s="107"/>
      <c r="F47" s="7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54"/>
      <c r="R47" s="107"/>
      <c r="S47" s="107"/>
      <c r="T47" s="107"/>
      <c r="U47" s="107"/>
    </row>
    <row r="48" spans="1:21" x14ac:dyDescent="0.25">
      <c r="B48" s="3"/>
      <c r="C48" s="88"/>
      <c r="D48" s="92"/>
      <c r="E48" s="107"/>
      <c r="F48" s="78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54"/>
      <c r="R48" s="107"/>
      <c r="S48" s="107"/>
      <c r="T48" s="107"/>
      <c r="U48" s="107"/>
    </row>
    <row r="49" spans="2:21" x14ac:dyDescent="0.25">
      <c r="B49" s="3"/>
      <c r="C49" s="88"/>
      <c r="D49" s="92"/>
      <c r="E49" s="107"/>
      <c r="F49" s="7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54"/>
      <c r="R49" s="107"/>
      <c r="S49" s="107"/>
      <c r="T49" s="107"/>
      <c r="U49" s="107"/>
    </row>
    <row r="50" spans="2:21" x14ac:dyDescent="0.25">
      <c r="B50" s="3"/>
      <c r="C50" s="88"/>
      <c r="D50" s="92"/>
      <c r="E50" s="107"/>
      <c r="F50" s="78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54"/>
      <c r="R50" s="107"/>
      <c r="S50" s="107"/>
      <c r="T50" s="107"/>
      <c r="U50" s="107"/>
    </row>
    <row r="51" spans="2:21" x14ac:dyDescent="0.25">
      <c r="B51" s="3"/>
      <c r="C51" s="88"/>
      <c r="D51" s="92"/>
      <c r="E51" s="107"/>
      <c r="F51" s="7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54"/>
      <c r="R51" s="107"/>
      <c r="S51" s="107"/>
      <c r="T51" s="107"/>
      <c r="U51" s="107"/>
    </row>
    <row r="52" spans="2:21" x14ac:dyDescent="0.25">
      <c r="B52" s="3"/>
      <c r="C52" s="88"/>
      <c r="D52" s="92"/>
      <c r="E52" s="107"/>
      <c r="F52" s="78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54"/>
      <c r="R52" s="107"/>
      <c r="S52" s="107"/>
      <c r="T52" s="107"/>
      <c r="U52" s="107"/>
    </row>
    <row r="53" spans="2:21" x14ac:dyDescent="0.25">
      <c r="B53" s="3"/>
      <c r="C53" s="88"/>
      <c r="D53" s="92"/>
      <c r="E53" s="107"/>
      <c r="F53" s="78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54"/>
      <c r="R53" s="107"/>
      <c r="S53" s="107"/>
      <c r="T53" s="107"/>
      <c r="U53" s="107"/>
    </row>
    <row r="54" spans="2:21" x14ac:dyDescent="0.25">
      <c r="B54" s="3"/>
      <c r="C54" s="88"/>
      <c r="D54" s="92"/>
      <c r="E54" s="107"/>
      <c r="F54" s="78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54"/>
      <c r="R54" s="107"/>
      <c r="S54" s="107"/>
      <c r="T54" s="107"/>
      <c r="U54" s="107"/>
    </row>
    <row r="55" spans="2:21" x14ac:dyDescent="0.25">
      <c r="B55" s="3"/>
      <c r="C55" s="88"/>
      <c r="D55" s="92"/>
      <c r="E55" s="107"/>
      <c r="F55" s="78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54"/>
      <c r="R55" s="107"/>
      <c r="S55" s="107"/>
      <c r="T55" s="107"/>
      <c r="U55" s="107"/>
    </row>
    <row r="56" spans="2:21" x14ac:dyDescent="0.25">
      <c r="B56" s="3"/>
      <c r="C56" s="88"/>
      <c r="D56" s="92"/>
      <c r="E56" s="107"/>
      <c r="F56" s="78"/>
      <c r="G56" s="107"/>
      <c r="H56" s="107"/>
      <c r="I56" s="107"/>
      <c r="J56" s="107"/>
      <c r="K56" s="107"/>
      <c r="L56" s="107"/>
      <c r="M56" s="107"/>
      <c r="N56" s="107"/>
      <c r="O56" s="107"/>
      <c r="P56" s="107"/>
      <c r="Q56" s="154"/>
      <c r="R56" s="107"/>
      <c r="S56" s="107"/>
      <c r="T56" s="107"/>
      <c r="U56" s="107"/>
    </row>
  </sheetData>
  <sheetProtection password="CC6B" sheet="1" objects="1" scenarios="1"/>
  <protectedRanges>
    <protectedRange sqref="A4:XFD4" name="Диапазон2"/>
    <protectedRange sqref="G11:R35" name="Диапазон1"/>
  </protectedRanges>
  <mergeCells count="18">
    <mergeCell ref="T9:T10"/>
    <mergeCell ref="U9:U10"/>
    <mergeCell ref="F7:G7"/>
    <mergeCell ref="A9:A10"/>
    <mergeCell ref="B9:B10"/>
    <mergeCell ref="C9:C10"/>
    <mergeCell ref="D9:D10"/>
    <mergeCell ref="E9:E10"/>
    <mergeCell ref="B36:E36"/>
    <mergeCell ref="F9:F10"/>
    <mergeCell ref="G9:K9"/>
    <mergeCell ref="L9:R9"/>
    <mergeCell ref="S9:S10"/>
    <mergeCell ref="D2:R2"/>
    <mergeCell ref="D4:N4"/>
    <mergeCell ref="D5:N5"/>
    <mergeCell ref="D6:N6"/>
    <mergeCell ref="H7:I7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ой!" prompt="выбери из списка">
          <x14:formula1>
            <xm:f>раскрыв.списки!$B$19:$B$53</xm:f>
          </x14:formula1>
          <xm:sqref>D4:N4</xm:sqref>
        </x14:dataValidation>
        <x14:dataValidation type="list" showInputMessage="1" showErrorMessage="1">
          <x14:formula1>
            <xm:f>раскрыв.списки!$B$19:$B$53</xm:f>
          </x14:formula1>
          <xm:sqref>D4:N4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rgb="FFFF5050"/>
  </sheetPr>
  <dimension ref="A2:U55"/>
  <sheetViews>
    <sheetView showZeros="0" tabSelected="1" zoomScale="60" zoomScaleNormal="60" workbookViewId="0">
      <selection activeCell="F42" sqref="F42"/>
    </sheetView>
  </sheetViews>
  <sheetFormatPr defaultRowHeight="15" x14ac:dyDescent="0.25"/>
  <cols>
    <col min="1" max="1" width="5.5703125" style="12" customWidth="1"/>
    <col min="2" max="2" width="23.5703125" customWidth="1"/>
    <col min="3" max="3" width="22.5703125" style="75" customWidth="1"/>
    <col min="4" max="4" width="14.7109375" style="90" customWidth="1"/>
    <col min="5" max="5" width="9.140625" style="12"/>
    <col min="6" max="6" width="30.85546875" style="79" customWidth="1"/>
    <col min="7" max="16" width="9.140625" style="12"/>
    <col min="17" max="17" width="9.140625" style="153"/>
    <col min="18" max="18" width="9.140625" style="12"/>
    <col min="19" max="20" width="10.140625" style="12" customWidth="1"/>
    <col min="21" max="21" width="8.7109375" style="12" customWidth="1"/>
  </cols>
  <sheetData>
    <row r="2" spans="1:21" s="66" customFormat="1" ht="21" customHeight="1" x14ac:dyDescent="0.25">
      <c r="C2" s="67" t="str">
        <f>кафедра!B2</f>
        <v>Кафедра</v>
      </c>
      <c r="D2" s="222">
        <f>кафедра!C2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D3" s="228"/>
      <c r="E3" s="228"/>
      <c r="F3" s="228"/>
      <c r="G3" s="228"/>
      <c r="H3" s="228"/>
      <c r="I3" s="228"/>
      <c r="J3" s="228"/>
      <c r="K3" s="228"/>
    </row>
    <row r="4" spans="1:21" ht="11.25" customHeight="1" x14ac:dyDescent="0.25">
      <c r="D4" s="227" t="s">
        <v>57</v>
      </c>
      <c r="E4" s="227"/>
      <c r="F4" s="227"/>
      <c r="G4" s="227"/>
      <c r="H4" s="227"/>
      <c r="I4" s="227"/>
      <c r="J4" s="227"/>
      <c r="K4" s="227"/>
      <c r="L4" s="69"/>
      <c r="M4"/>
      <c r="N4"/>
      <c r="O4"/>
      <c r="P4"/>
      <c r="Q4"/>
      <c r="R4"/>
      <c r="S4"/>
      <c r="T4"/>
      <c r="U4"/>
    </row>
    <row r="5" spans="1:21" ht="11.25" customHeight="1" x14ac:dyDescent="0.25">
      <c r="D5" s="89"/>
      <c r="L5" s="69"/>
      <c r="M5"/>
      <c r="N5"/>
      <c r="O5"/>
      <c r="P5"/>
      <c r="Q5"/>
      <c r="R5"/>
      <c r="S5"/>
      <c r="T5"/>
      <c r="U5"/>
    </row>
    <row r="6" spans="1:21" s="4" customFormat="1" ht="24.75" customHeight="1" x14ac:dyDescent="0.25">
      <c r="A6" s="104"/>
      <c r="C6" s="112"/>
      <c r="F6" s="147" t="str">
        <f>кафедра!I2</f>
        <v>2024-2025</v>
      </c>
      <c r="G6" s="229" t="str">
        <f>кафедра!H2</f>
        <v>учебный год</v>
      </c>
      <c r="H6" s="229"/>
      <c r="I6" s="117"/>
      <c r="J6" s="117"/>
      <c r="K6" s="117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25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4.75" customHeight="1" thickBot="1" x14ac:dyDescent="0.3">
      <c r="A9" s="209"/>
      <c r="B9" s="224"/>
      <c r="C9" s="226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157">
        <f>кафедра!B6</f>
        <v>0</v>
      </c>
      <c r="C10" s="87">
        <f>кафедра!C6</f>
        <v>0</v>
      </c>
      <c r="D10" s="91">
        <f>кафедра!D6</f>
        <v>0</v>
      </c>
      <c r="E10" s="152">
        <f>кафедра!E6</f>
        <v>0</v>
      </c>
      <c r="F10" s="91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68">
        <f>SUM(G10:K10)</f>
        <v>0</v>
      </c>
      <c r="T10" s="68">
        <f>SUM(L10:R10)</f>
        <v>0</v>
      </c>
      <c r="U10" s="25">
        <f>SUM(S10:T10)</f>
        <v>0</v>
      </c>
    </row>
    <row r="11" spans="1:21" x14ac:dyDescent="0.25">
      <c r="A11" s="64">
        <v>2</v>
      </c>
      <c r="B11" s="157">
        <f>кафедра!B7</f>
        <v>0</v>
      </c>
      <c r="C11" s="87">
        <f>кафедра!C7</f>
        <v>0</v>
      </c>
      <c r="D11" s="91">
        <f>кафедра!D7</f>
        <v>0</v>
      </c>
      <c r="E11" s="156">
        <f>кафедра!E7</f>
        <v>0</v>
      </c>
      <c r="F11" s="91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68">
        <f t="shared" ref="S11:S34" si="0">SUM(G11:K11)</f>
        <v>0</v>
      </c>
      <c r="T11" s="68">
        <f t="shared" ref="T11:T34" si="1">SUM(L11:R11)</f>
        <v>0</v>
      </c>
      <c r="U11" s="25">
        <f t="shared" ref="U11:U34" si="2">SUM(S11:T11)</f>
        <v>0</v>
      </c>
    </row>
    <row r="12" spans="1:21" x14ac:dyDescent="0.25">
      <c r="A12" s="64">
        <v>3</v>
      </c>
      <c r="B12" s="157">
        <f>кафедра!B8</f>
        <v>0</v>
      </c>
      <c r="C12" s="87">
        <f>кафедра!C8</f>
        <v>0</v>
      </c>
      <c r="D12" s="91">
        <f>кафедра!D8</f>
        <v>0</v>
      </c>
      <c r="E12" s="156">
        <f>кафедра!E8</f>
        <v>0</v>
      </c>
      <c r="F12" s="91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68">
        <f t="shared" si="0"/>
        <v>0</v>
      </c>
      <c r="T12" s="68">
        <f t="shared" si="1"/>
        <v>0</v>
      </c>
      <c r="U12" s="25">
        <f t="shared" si="2"/>
        <v>0</v>
      </c>
    </row>
    <row r="13" spans="1:21" x14ac:dyDescent="0.25">
      <c r="A13" s="64">
        <v>4</v>
      </c>
      <c r="B13" s="157">
        <f>кафедра!B9</f>
        <v>0</v>
      </c>
      <c r="C13" s="87">
        <f>кафедра!C9</f>
        <v>0</v>
      </c>
      <c r="D13" s="91">
        <f>кафедра!D9</f>
        <v>0</v>
      </c>
      <c r="E13" s="156">
        <f>кафедра!E9</f>
        <v>0</v>
      </c>
      <c r="F13" s="91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68">
        <f t="shared" si="0"/>
        <v>0</v>
      </c>
      <c r="T13" s="68">
        <f t="shared" si="1"/>
        <v>0</v>
      </c>
      <c r="U13" s="25">
        <f t="shared" si="2"/>
        <v>0</v>
      </c>
    </row>
    <row r="14" spans="1:21" x14ac:dyDescent="0.25">
      <c r="A14" s="64">
        <v>5</v>
      </c>
      <c r="B14" s="157">
        <f>кафедра!B10</f>
        <v>0</v>
      </c>
      <c r="C14" s="87">
        <f>кафедра!C10</f>
        <v>0</v>
      </c>
      <c r="D14" s="91">
        <f>кафедра!D10</f>
        <v>0</v>
      </c>
      <c r="E14" s="156">
        <f>кафедра!E10</f>
        <v>0</v>
      </c>
      <c r="F14" s="91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68">
        <f t="shared" si="0"/>
        <v>0</v>
      </c>
      <c r="T14" s="68">
        <f t="shared" si="1"/>
        <v>0</v>
      </c>
      <c r="U14" s="25">
        <f t="shared" si="2"/>
        <v>0</v>
      </c>
    </row>
    <row r="15" spans="1:21" x14ac:dyDescent="0.25">
      <c r="A15" s="64">
        <v>6</v>
      </c>
      <c r="B15" s="157">
        <f>кафедра!B11</f>
        <v>0</v>
      </c>
      <c r="C15" s="87">
        <f>кафедра!C11</f>
        <v>0</v>
      </c>
      <c r="D15" s="91">
        <f>кафедра!D11</f>
        <v>0</v>
      </c>
      <c r="E15" s="156">
        <f>кафедра!E11</f>
        <v>0</v>
      </c>
      <c r="F15" s="91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68">
        <f t="shared" si="0"/>
        <v>0</v>
      </c>
      <c r="T15" s="68">
        <f t="shared" si="1"/>
        <v>0</v>
      </c>
      <c r="U15" s="25">
        <f t="shared" si="2"/>
        <v>0</v>
      </c>
    </row>
    <row r="16" spans="1:21" x14ac:dyDescent="0.25">
      <c r="A16" s="64">
        <v>7</v>
      </c>
      <c r="B16" s="157">
        <f>кафедра!B12</f>
        <v>0</v>
      </c>
      <c r="C16" s="87">
        <f>кафедра!C12</f>
        <v>0</v>
      </c>
      <c r="D16" s="91">
        <f>кафедра!D12</f>
        <v>0</v>
      </c>
      <c r="E16" s="156">
        <f>кафедра!E12</f>
        <v>0</v>
      </c>
      <c r="F16" s="91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68">
        <f t="shared" si="0"/>
        <v>0</v>
      </c>
      <c r="T16" s="68">
        <f t="shared" si="1"/>
        <v>0</v>
      </c>
      <c r="U16" s="25">
        <f t="shared" si="2"/>
        <v>0</v>
      </c>
    </row>
    <row r="17" spans="1:21" x14ac:dyDescent="0.25">
      <c r="A17" s="64">
        <v>8</v>
      </c>
      <c r="B17" s="157">
        <f>кафедра!B13</f>
        <v>0</v>
      </c>
      <c r="C17" s="87">
        <f>кафедра!C13</f>
        <v>0</v>
      </c>
      <c r="D17" s="91">
        <f>кафедра!D13</f>
        <v>0</v>
      </c>
      <c r="E17" s="156">
        <f>кафедра!E13</f>
        <v>0</v>
      </c>
      <c r="F17" s="91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68">
        <f t="shared" si="0"/>
        <v>0</v>
      </c>
      <c r="T17" s="68">
        <f t="shared" si="1"/>
        <v>0</v>
      </c>
      <c r="U17" s="25">
        <f t="shared" si="2"/>
        <v>0</v>
      </c>
    </row>
    <row r="18" spans="1:21" x14ac:dyDescent="0.25">
      <c r="A18" s="64">
        <v>9</v>
      </c>
      <c r="B18" s="157">
        <f>кафедра!B14</f>
        <v>0</v>
      </c>
      <c r="C18" s="87">
        <f>кафедра!C14</f>
        <v>0</v>
      </c>
      <c r="D18" s="91">
        <f>кафедра!D14</f>
        <v>0</v>
      </c>
      <c r="E18" s="156">
        <f>кафедра!E14</f>
        <v>0</v>
      </c>
      <c r="F18" s="91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68">
        <f t="shared" si="0"/>
        <v>0</v>
      </c>
      <c r="T18" s="68">
        <f t="shared" si="1"/>
        <v>0</v>
      </c>
      <c r="U18" s="25">
        <f t="shared" si="2"/>
        <v>0</v>
      </c>
    </row>
    <row r="19" spans="1:21" x14ac:dyDescent="0.25">
      <c r="A19" s="64">
        <v>10</v>
      </c>
      <c r="B19" s="157">
        <f>кафедра!B15</f>
        <v>0</v>
      </c>
      <c r="C19" s="87">
        <f>кафедра!C15</f>
        <v>0</v>
      </c>
      <c r="D19" s="91">
        <f>кафедра!D15</f>
        <v>0</v>
      </c>
      <c r="E19" s="156">
        <f>кафедра!E15</f>
        <v>0</v>
      </c>
      <c r="F19" s="91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68">
        <f t="shared" si="0"/>
        <v>0</v>
      </c>
      <c r="T19" s="68">
        <f t="shared" si="1"/>
        <v>0</v>
      </c>
      <c r="U19" s="25">
        <f t="shared" si="2"/>
        <v>0</v>
      </c>
    </row>
    <row r="20" spans="1:21" x14ac:dyDescent="0.25">
      <c r="A20" s="64">
        <v>11</v>
      </c>
      <c r="B20" s="157">
        <f>кафедра!B16</f>
        <v>0</v>
      </c>
      <c r="C20" s="87">
        <f>кафедра!C16</f>
        <v>0</v>
      </c>
      <c r="D20" s="91">
        <f>кафедра!D16</f>
        <v>0</v>
      </c>
      <c r="E20" s="156">
        <f>кафедра!E16</f>
        <v>0</v>
      </c>
      <c r="F20" s="91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68">
        <f t="shared" si="0"/>
        <v>0</v>
      </c>
      <c r="T20" s="68">
        <f t="shared" si="1"/>
        <v>0</v>
      </c>
      <c r="U20" s="25">
        <f t="shared" si="2"/>
        <v>0</v>
      </c>
    </row>
    <row r="21" spans="1:21" x14ac:dyDescent="0.25">
      <c r="A21" s="64">
        <v>12</v>
      </c>
      <c r="B21" s="157">
        <f>кафедра!B17</f>
        <v>0</v>
      </c>
      <c r="C21" s="87">
        <f>кафедра!C17</f>
        <v>0</v>
      </c>
      <c r="D21" s="91">
        <f>кафедра!D17</f>
        <v>0</v>
      </c>
      <c r="E21" s="156">
        <f>кафедра!E17</f>
        <v>0</v>
      </c>
      <c r="F21" s="91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68">
        <f t="shared" si="0"/>
        <v>0</v>
      </c>
      <c r="T21" s="68">
        <f t="shared" si="1"/>
        <v>0</v>
      </c>
      <c r="U21" s="25">
        <f t="shared" si="2"/>
        <v>0</v>
      </c>
    </row>
    <row r="22" spans="1:21" x14ac:dyDescent="0.25">
      <c r="A22" s="64">
        <v>13</v>
      </c>
      <c r="B22" s="157">
        <f>кафедра!B18</f>
        <v>0</v>
      </c>
      <c r="C22" s="87">
        <f>кафедра!C18</f>
        <v>0</v>
      </c>
      <c r="D22" s="91">
        <f>кафедра!D18</f>
        <v>0</v>
      </c>
      <c r="E22" s="156">
        <f>кафедра!E18</f>
        <v>0</v>
      </c>
      <c r="F22" s="91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68">
        <f t="shared" si="0"/>
        <v>0</v>
      </c>
      <c r="T22" s="68">
        <f t="shared" si="1"/>
        <v>0</v>
      </c>
      <c r="U22" s="25">
        <f t="shared" si="2"/>
        <v>0</v>
      </c>
    </row>
    <row r="23" spans="1:21" x14ac:dyDescent="0.25">
      <c r="A23" s="64">
        <v>14</v>
      </c>
      <c r="B23" s="157">
        <f>кафедра!B19</f>
        <v>0</v>
      </c>
      <c r="C23" s="87">
        <f>кафедра!C19</f>
        <v>0</v>
      </c>
      <c r="D23" s="91">
        <f>кафедра!D19</f>
        <v>0</v>
      </c>
      <c r="E23" s="156">
        <f>кафедра!E19</f>
        <v>0</v>
      </c>
      <c r="F23" s="91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68">
        <f t="shared" si="0"/>
        <v>0</v>
      </c>
      <c r="T23" s="68">
        <f t="shared" si="1"/>
        <v>0</v>
      </c>
      <c r="U23" s="25">
        <f t="shared" si="2"/>
        <v>0</v>
      </c>
    </row>
    <row r="24" spans="1:21" x14ac:dyDescent="0.25">
      <c r="A24" s="64">
        <v>15</v>
      </c>
      <c r="B24" s="157">
        <f>кафедра!B20</f>
        <v>0</v>
      </c>
      <c r="C24" s="87">
        <f>кафедра!C20</f>
        <v>0</v>
      </c>
      <c r="D24" s="91">
        <f>кафедра!D20</f>
        <v>0</v>
      </c>
      <c r="E24" s="156">
        <f>кафедра!E20</f>
        <v>0</v>
      </c>
      <c r="F24" s="91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68">
        <f t="shared" si="0"/>
        <v>0</v>
      </c>
      <c r="T24" s="68">
        <f t="shared" si="1"/>
        <v>0</v>
      </c>
      <c r="U24" s="25">
        <f t="shared" si="2"/>
        <v>0</v>
      </c>
    </row>
    <row r="25" spans="1:21" x14ac:dyDescent="0.25">
      <c r="A25" s="64">
        <v>16</v>
      </c>
      <c r="B25" s="157">
        <f>кафедра!B21</f>
        <v>0</v>
      </c>
      <c r="C25" s="87">
        <f>кафедра!C21</f>
        <v>0</v>
      </c>
      <c r="D25" s="91">
        <f>кафедра!D21</f>
        <v>0</v>
      </c>
      <c r="E25" s="156">
        <f>кафедра!E21</f>
        <v>0</v>
      </c>
      <c r="F25" s="91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68">
        <f t="shared" si="0"/>
        <v>0</v>
      </c>
      <c r="T25" s="68">
        <f t="shared" si="1"/>
        <v>0</v>
      </c>
      <c r="U25" s="25">
        <f t="shared" si="2"/>
        <v>0</v>
      </c>
    </row>
    <row r="26" spans="1:21" x14ac:dyDescent="0.25">
      <c r="A26" s="64">
        <v>17</v>
      </c>
      <c r="B26" s="157">
        <f>кафедра!B22</f>
        <v>0</v>
      </c>
      <c r="C26" s="87">
        <f>кафедра!C22</f>
        <v>0</v>
      </c>
      <c r="D26" s="91">
        <f>кафедра!D22</f>
        <v>0</v>
      </c>
      <c r="E26" s="156">
        <f>кафедра!E22</f>
        <v>0</v>
      </c>
      <c r="F26" s="91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68">
        <f t="shared" si="0"/>
        <v>0</v>
      </c>
      <c r="T26" s="68">
        <f t="shared" si="1"/>
        <v>0</v>
      </c>
      <c r="U26" s="25">
        <f t="shared" si="2"/>
        <v>0</v>
      </c>
    </row>
    <row r="27" spans="1:21" x14ac:dyDescent="0.25">
      <c r="A27" s="64">
        <v>18</v>
      </c>
      <c r="B27" s="157">
        <f>кафедра!B23</f>
        <v>0</v>
      </c>
      <c r="C27" s="87">
        <f>кафедра!C23</f>
        <v>0</v>
      </c>
      <c r="D27" s="91">
        <f>кафедра!D23</f>
        <v>0</v>
      </c>
      <c r="E27" s="156">
        <f>кафедра!E23</f>
        <v>0</v>
      </c>
      <c r="F27" s="91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68">
        <f t="shared" si="0"/>
        <v>0</v>
      </c>
      <c r="T27" s="68">
        <f t="shared" si="1"/>
        <v>0</v>
      </c>
      <c r="U27" s="25">
        <f t="shared" si="2"/>
        <v>0</v>
      </c>
    </row>
    <row r="28" spans="1:21" x14ac:dyDescent="0.25">
      <c r="A28" s="64">
        <v>19</v>
      </c>
      <c r="B28" s="157">
        <f>кафедра!B24</f>
        <v>0</v>
      </c>
      <c r="C28" s="87">
        <f>кафедра!C24</f>
        <v>0</v>
      </c>
      <c r="D28" s="91">
        <f>кафедра!D24</f>
        <v>0</v>
      </c>
      <c r="E28" s="156">
        <f>кафедра!E24</f>
        <v>0</v>
      </c>
      <c r="F28" s="91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68">
        <f t="shared" si="0"/>
        <v>0</v>
      </c>
      <c r="T28" s="68">
        <f t="shared" si="1"/>
        <v>0</v>
      </c>
      <c r="U28" s="25">
        <f t="shared" si="2"/>
        <v>0</v>
      </c>
    </row>
    <row r="29" spans="1:21" x14ac:dyDescent="0.25">
      <c r="A29" s="64">
        <v>20</v>
      </c>
      <c r="B29" s="157">
        <f>кафедра!B25</f>
        <v>0</v>
      </c>
      <c r="C29" s="87">
        <f>кафедра!C25</f>
        <v>0</v>
      </c>
      <c r="D29" s="91">
        <f>кафедра!D25</f>
        <v>0</v>
      </c>
      <c r="E29" s="156">
        <f>кафедра!E25</f>
        <v>0</v>
      </c>
      <c r="F29" s="91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68">
        <f t="shared" si="0"/>
        <v>0</v>
      </c>
      <c r="T29" s="68">
        <f t="shared" si="1"/>
        <v>0</v>
      </c>
      <c r="U29" s="25">
        <f t="shared" si="2"/>
        <v>0</v>
      </c>
    </row>
    <row r="30" spans="1:21" x14ac:dyDescent="0.25">
      <c r="A30" s="64">
        <v>21</v>
      </c>
      <c r="B30" s="157">
        <f>кафедра!B26</f>
        <v>0</v>
      </c>
      <c r="C30" s="87">
        <f>кафедра!C26</f>
        <v>0</v>
      </c>
      <c r="D30" s="91">
        <f>кафедра!D26</f>
        <v>0</v>
      </c>
      <c r="E30" s="156">
        <f>кафедра!E26</f>
        <v>0</v>
      </c>
      <c r="F30" s="91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68">
        <f t="shared" si="0"/>
        <v>0</v>
      </c>
      <c r="T30" s="68">
        <f t="shared" si="1"/>
        <v>0</v>
      </c>
      <c r="U30" s="25">
        <f t="shared" si="2"/>
        <v>0</v>
      </c>
    </row>
    <row r="31" spans="1:21" x14ac:dyDescent="0.25">
      <c r="A31" s="64">
        <v>22</v>
      </c>
      <c r="B31" s="157">
        <f>кафедра!B27</f>
        <v>0</v>
      </c>
      <c r="C31" s="87">
        <f>кафедра!C27</f>
        <v>0</v>
      </c>
      <c r="D31" s="91">
        <f>кафедра!D27</f>
        <v>0</v>
      </c>
      <c r="E31" s="156">
        <f>кафедра!E27</f>
        <v>0</v>
      </c>
      <c r="F31" s="91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68">
        <f t="shared" si="0"/>
        <v>0</v>
      </c>
      <c r="T31" s="68">
        <f t="shared" si="1"/>
        <v>0</v>
      </c>
      <c r="U31" s="25">
        <f t="shared" si="2"/>
        <v>0</v>
      </c>
    </row>
    <row r="32" spans="1:21" x14ac:dyDescent="0.25">
      <c r="A32" s="64">
        <v>23</v>
      </c>
      <c r="B32" s="157">
        <f>кафедра!B28</f>
        <v>0</v>
      </c>
      <c r="C32" s="87">
        <f>кафедра!C28</f>
        <v>0</v>
      </c>
      <c r="D32" s="91">
        <f>кафедра!D28</f>
        <v>0</v>
      </c>
      <c r="E32" s="156">
        <f>кафедра!E28</f>
        <v>0</v>
      </c>
      <c r="F32" s="91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68">
        <f t="shared" si="0"/>
        <v>0</v>
      </c>
      <c r="T32" s="68">
        <f t="shared" si="1"/>
        <v>0</v>
      </c>
      <c r="U32" s="25">
        <f t="shared" si="2"/>
        <v>0</v>
      </c>
    </row>
    <row r="33" spans="1:21" x14ac:dyDescent="0.25">
      <c r="A33" s="64">
        <v>24</v>
      </c>
      <c r="B33" s="157">
        <f>кафедра!B29</f>
        <v>0</v>
      </c>
      <c r="C33" s="87">
        <f>кафедра!C29</f>
        <v>0</v>
      </c>
      <c r="D33" s="91">
        <f>кафедра!D29</f>
        <v>0</v>
      </c>
      <c r="E33" s="156">
        <f>кафедра!E29</f>
        <v>0</v>
      </c>
      <c r="F33" s="91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68">
        <f t="shared" si="0"/>
        <v>0</v>
      </c>
      <c r="T33" s="68">
        <f t="shared" si="1"/>
        <v>0</v>
      </c>
      <c r="U33" s="25">
        <f t="shared" si="2"/>
        <v>0</v>
      </c>
    </row>
    <row r="34" spans="1:21" ht="15.75" thickBot="1" x14ac:dyDescent="0.3">
      <c r="A34" s="64">
        <v>25</v>
      </c>
      <c r="B34" s="157">
        <f>кафедра!B30</f>
        <v>0</v>
      </c>
      <c r="C34" s="87">
        <f>кафедра!C30</f>
        <v>0</v>
      </c>
      <c r="D34" s="91">
        <f>кафедра!D30</f>
        <v>0</v>
      </c>
      <c r="E34" s="156">
        <f>кафедра!E30</f>
        <v>0</v>
      </c>
      <c r="F34" s="91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68">
        <f t="shared" si="0"/>
        <v>0</v>
      </c>
      <c r="T34" s="68">
        <f t="shared" si="1"/>
        <v>0</v>
      </c>
      <c r="U34" s="25">
        <f t="shared" si="2"/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188"/>
      <c r="G35" s="46">
        <f>SUM(G10:G34)</f>
        <v>0</v>
      </c>
      <c r="H35" s="47">
        <f>SUM(H10:H34)</f>
        <v>0</v>
      </c>
      <c r="I35" s="48">
        <f>SUM(I10:I34)</f>
        <v>0</v>
      </c>
      <c r="J35" s="49">
        <f>SUM(J10:J34)</f>
        <v>0</v>
      </c>
      <c r="K35" s="50">
        <f t="shared" ref="K35:P35" si="3">SUM(K10:K34)</f>
        <v>0</v>
      </c>
      <c r="L35" s="51">
        <f t="shared" si="3"/>
        <v>0</v>
      </c>
      <c r="M35" s="52">
        <f t="shared" si="3"/>
        <v>0</v>
      </c>
      <c r="N35" s="53">
        <f>SUM(N10:N34)</f>
        <v>0</v>
      </c>
      <c r="O35" s="48">
        <f t="shared" si="3"/>
        <v>0</v>
      </c>
      <c r="P35" s="47">
        <f t="shared" si="3"/>
        <v>0</v>
      </c>
      <c r="Q35" s="46">
        <f>SUM(Q10:Q34)</f>
        <v>0</v>
      </c>
      <c r="R35" s="185">
        <f>SUM(R10:R34)</f>
        <v>0</v>
      </c>
      <c r="S35" s="54">
        <f>SUM(S10:S34)</f>
        <v>0</v>
      </c>
      <c r="T35" s="56">
        <f>SUM(T10:T34)</f>
        <v>0</v>
      </c>
      <c r="U35" s="55">
        <f>SUM(U10:U34)</f>
        <v>0</v>
      </c>
    </row>
    <row r="36" spans="1:21" x14ac:dyDescent="0.25">
      <c r="B36" s="3"/>
      <c r="C36" s="88"/>
      <c r="D36" s="92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9"/>
      <c r="S36" s="19"/>
      <c r="T36" s="19"/>
      <c r="U36" s="19"/>
    </row>
    <row r="37" spans="1:21" x14ac:dyDescent="0.25">
      <c r="B37" s="3"/>
      <c r="C37" s="88"/>
      <c r="D37" s="92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9"/>
      <c r="S37" s="19"/>
      <c r="T37" s="19"/>
      <c r="U37" s="19"/>
    </row>
    <row r="38" spans="1:21" x14ac:dyDescent="0.25">
      <c r="B38" s="3"/>
      <c r="C38" s="88"/>
      <c r="D38" s="92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9"/>
      <c r="S38" s="19"/>
      <c r="T38" s="19"/>
      <c r="U38" s="19"/>
    </row>
    <row r="39" spans="1:21" x14ac:dyDescent="0.25">
      <c r="B39" s="3"/>
      <c r="C39" s="88"/>
      <c r="D39" s="92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9"/>
      <c r="S39" s="19"/>
      <c r="T39" s="19"/>
      <c r="U39" s="19"/>
    </row>
    <row r="40" spans="1:21" x14ac:dyDescent="0.25">
      <c r="B40" s="3"/>
      <c r="C40" s="88"/>
      <c r="D40" s="92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9"/>
      <c r="S40" s="19"/>
      <c r="T40" s="19"/>
      <c r="U40" s="19"/>
    </row>
    <row r="41" spans="1:21" x14ac:dyDescent="0.25">
      <c r="B41" s="3"/>
      <c r="C41" s="88"/>
      <c r="D41" s="92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9"/>
      <c r="S41" s="19"/>
      <c r="T41" s="19"/>
      <c r="U41" s="19"/>
    </row>
    <row r="42" spans="1:21" x14ac:dyDescent="0.25">
      <c r="B42" s="3"/>
      <c r="C42" s="88"/>
      <c r="D42" s="92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9"/>
      <c r="S42" s="19"/>
      <c r="T42" s="19"/>
      <c r="U42" s="19"/>
    </row>
    <row r="43" spans="1:21" x14ac:dyDescent="0.25">
      <c r="B43" s="3"/>
      <c r="C43" s="88"/>
      <c r="D43" s="92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9"/>
      <c r="S43" s="19"/>
      <c r="T43" s="19"/>
      <c r="U43" s="19"/>
    </row>
    <row r="44" spans="1:21" x14ac:dyDescent="0.25">
      <c r="B44" s="3"/>
      <c r="C44" s="88"/>
      <c r="D44" s="92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9"/>
      <c r="S44" s="19"/>
      <c r="T44" s="19"/>
      <c r="U44" s="19"/>
    </row>
    <row r="45" spans="1:21" x14ac:dyDescent="0.25">
      <c r="B45" s="3"/>
      <c r="C45" s="88"/>
      <c r="D45" s="92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9"/>
      <c r="S45" s="19"/>
      <c r="T45" s="19"/>
      <c r="U45" s="19"/>
    </row>
    <row r="46" spans="1:21" x14ac:dyDescent="0.25">
      <c r="B46" s="3"/>
      <c r="C46" s="88"/>
      <c r="D46" s="92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9"/>
      <c r="S46" s="19"/>
      <c r="T46" s="19"/>
      <c r="U46" s="19"/>
    </row>
    <row r="47" spans="1:21" x14ac:dyDescent="0.25">
      <c r="B47" s="3"/>
      <c r="C47" s="88"/>
      <c r="D47" s="92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9"/>
      <c r="S47" s="19"/>
      <c r="T47" s="19"/>
      <c r="U47" s="19"/>
    </row>
    <row r="48" spans="1:21" x14ac:dyDescent="0.25">
      <c r="B48" s="3"/>
      <c r="C48" s="88"/>
      <c r="D48" s="92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9"/>
      <c r="S48" s="19"/>
      <c r="T48" s="19"/>
      <c r="U48" s="19"/>
    </row>
    <row r="49" spans="2:21" x14ac:dyDescent="0.25">
      <c r="B49" s="3"/>
      <c r="C49" s="88"/>
      <c r="D49" s="92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9"/>
      <c r="S49" s="19"/>
      <c r="T49" s="19"/>
      <c r="U49" s="19"/>
    </row>
    <row r="50" spans="2:21" x14ac:dyDescent="0.25">
      <c r="B50" s="3"/>
      <c r="C50" s="88"/>
      <c r="D50" s="92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9"/>
      <c r="S50" s="19"/>
      <c r="T50" s="19"/>
      <c r="U50" s="19"/>
    </row>
    <row r="51" spans="2:21" x14ac:dyDescent="0.25">
      <c r="B51" s="3"/>
      <c r="C51" s="88"/>
      <c r="D51" s="92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9"/>
      <c r="S51" s="19"/>
      <c r="T51" s="19"/>
      <c r="U51" s="19"/>
    </row>
    <row r="52" spans="2:21" x14ac:dyDescent="0.25">
      <c r="B52" s="3"/>
      <c r="C52" s="88"/>
      <c r="D52" s="92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9"/>
      <c r="S52" s="19"/>
      <c r="T52" s="19"/>
      <c r="U52" s="19"/>
    </row>
    <row r="53" spans="2:21" x14ac:dyDescent="0.25">
      <c r="B53" s="3"/>
      <c r="C53" s="88"/>
      <c r="D53" s="92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9"/>
      <c r="S53" s="19"/>
      <c r="T53" s="19"/>
      <c r="U53" s="19"/>
    </row>
    <row r="54" spans="2:21" x14ac:dyDescent="0.25">
      <c r="B54" s="3"/>
      <c r="C54" s="88"/>
      <c r="D54" s="92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9"/>
      <c r="S54" s="19"/>
      <c r="T54" s="19"/>
      <c r="U54" s="19"/>
    </row>
    <row r="55" spans="2:21" x14ac:dyDescent="0.25">
      <c r="B55" s="3"/>
      <c r="C55" s="88"/>
      <c r="D55" s="92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9"/>
      <c r="S55" s="19"/>
      <c r="T55" s="19"/>
      <c r="U55" s="19"/>
    </row>
  </sheetData>
  <sheetProtection password="CC6B" sheet="1" objects="1" scenarios="1"/>
  <protectedRanges>
    <protectedRange sqref="G10:R34" name="Диапазон2"/>
    <protectedRange sqref="A3:XFD3" name="Диапазон1"/>
  </protectedRanges>
  <mergeCells count="16">
    <mergeCell ref="A8:A9"/>
    <mergeCell ref="B35:E35"/>
    <mergeCell ref="D2:R2"/>
    <mergeCell ref="B8:B9"/>
    <mergeCell ref="C8:C9"/>
    <mergeCell ref="F8:F9"/>
    <mergeCell ref="D4:K4"/>
    <mergeCell ref="D3:K3"/>
    <mergeCell ref="G6:H6"/>
    <mergeCell ref="S8:S9"/>
    <mergeCell ref="T8:T9"/>
    <mergeCell ref="U8:U9"/>
    <mergeCell ref="D8:D9"/>
    <mergeCell ref="E8:E9"/>
    <mergeCell ref="G8:K8"/>
    <mergeCell ref="L8:R8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еще раз!_x000a_внимательнее, количество попыток ограничено!_x000a_Х_Х" prompt="выбери!">
          <x14:formula1>
            <xm:f>раскрыв.списки!$B$2:$B$15</xm:f>
          </x14:formula1>
          <xm:sqref>D3:K3</xm:sqref>
        </x14:dataValidation>
        <x14:dataValidation type="list" allowBlank="1" showInputMessage="1" showErrorMessage="1">
          <x14:formula1>
            <xm:f>раскрыв.списки!$B$2:$B$15</xm:f>
          </x14:formula1>
          <xm:sqref>D3:K3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tabColor theme="7" tint="0.39997558519241921"/>
  </sheetPr>
  <dimension ref="A1:U55"/>
  <sheetViews>
    <sheetView showZeros="0" zoomScale="60" zoomScaleNormal="60" workbookViewId="0">
      <selection activeCell="G28" sqref="G28"/>
    </sheetView>
  </sheetViews>
  <sheetFormatPr defaultRowHeight="15" x14ac:dyDescent="0.25"/>
  <cols>
    <col min="1" max="1" width="5.5703125" style="104" customWidth="1"/>
    <col min="2" max="2" width="17.28515625" customWidth="1"/>
    <col min="3" max="3" width="20" style="75" customWidth="1"/>
    <col min="4" max="4" width="17.5703125" style="90" customWidth="1"/>
    <col min="5" max="5" width="9.140625" style="104"/>
    <col min="6" max="6" width="24.7109375" style="79" customWidth="1"/>
    <col min="7" max="9" width="9.140625" style="104"/>
    <col min="10" max="10" width="8.7109375" style="104" bestFit="1" customWidth="1"/>
    <col min="11" max="16" width="9.140625" style="104"/>
    <col min="17" max="17" width="9.140625" style="153"/>
    <col min="18" max="18" width="9.140625" style="104"/>
    <col min="19" max="20" width="10.140625" style="104" customWidth="1"/>
    <col min="21" max="21" width="8.7109375" style="104" customWidth="1"/>
  </cols>
  <sheetData>
    <row r="1" spans="1:21" x14ac:dyDescent="0.25">
      <c r="G1" s="104" t="s">
        <v>87</v>
      </c>
    </row>
    <row r="2" spans="1:21" s="66" customFormat="1" ht="21" customHeight="1" x14ac:dyDescent="0.25">
      <c r="C2" s="67" t="str">
        <f>'каф ИНО'!B2</f>
        <v>Кафедра</v>
      </c>
      <c r="D2" s="222">
        <f>'каф ИНО'!C2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21" ht="11.25" customHeight="1" x14ac:dyDescent="0.25">
      <c r="D4" s="227" t="s">
        <v>57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/>
      <c r="P4"/>
      <c r="Q4"/>
      <c r="R4"/>
      <c r="S4"/>
      <c r="T4"/>
      <c r="U4"/>
    </row>
    <row r="5" spans="1:21" s="115" customFormat="1" ht="30.75" customHeight="1" x14ac:dyDescent="0.3">
      <c r="A5" s="105"/>
      <c r="C5" s="116"/>
      <c r="D5" s="248" t="s">
        <v>75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1:21" ht="24.75" customHeight="1" x14ac:dyDescent="0.25">
      <c r="E6" s="118"/>
      <c r="F6" s="250" t="str">
        <f>'каф ИНО'!I2</f>
        <v>2021/2022</v>
      </c>
      <c r="G6" s="250"/>
      <c r="H6" s="230" t="str">
        <f>'каф ИНО'!H2</f>
        <v>учебный год</v>
      </c>
      <c r="I6" s="230"/>
      <c r="J6" s="117"/>
      <c r="K6" s="117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25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7.75" customHeight="1" thickBot="1" x14ac:dyDescent="0.3">
      <c r="A9" s="209"/>
      <c r="B9" s="224"/>
      <c r="C9" s="226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36" t="s">
        <v>131</v>
      </c>
      <c r="S9" s="207"/>
      <c r="T9" s="209"/>
      <c r="U9" s="211"/>
    </row>
    <row r="10" spans="1:21" x14ac:dyDescent="0.25">
      <c r="A10" s="57">
        <v>1</v>
      </c>
      <c r="B10" s="63">
        <f>'каф ИНО'!B6</f>
        <v>0</v>
      </c>
      <c r="C10" s="87">
        <f>'каф ИНО'!C6</f>
        <v>0</v>
      </c>
      <c r="D10" s="91">
        <f>'каф ИНО'!D6</f>
        <v>0</v>
      </c>
      <c r="E10" s="68">
        <f>'каф ИНО'!E6</f>
        <v>0</v>
      </c>
      <c r="F10" s="91">
        <f>'каф ИНО'!H6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6"/>
      <c r="S10" s="68">
        <f>SUM(G10:K10)</f>
        <v>0</v>
      </c>
      <c r="T10" s="68">
        <f>SUM(L10:R10)</f>
        <v>0</v>
      </c>
      <c r="U10" s="25">
        <f>SUM(S10:T10)</f>
        <v>0</v>
      </c>
    </row>
    <row r="11" spans="1:21" x14ac:dyDescent="0.25">
      <c r="A11" s="64">
        <v>2</v>
      </c>
      <c r="B11" s="63">
        <f>'каф ИНО'!B7</f>
        <v>0</v>
      </c>
      <c r="C11" s="87">
        <f>'каф ИНО'!C7</f>
        <v>0</v>
      </c>
      <c r="D11" s="91">
        <f>'каф ИНО'!D7</f>
        <v>0</v>
      </c>
      <c r="E11" s="68">
        <f>'каф ИНО'!E7</f>
        <v>0</v>
      </c>
      <c r="F11" s="91">
        <f>'каф ИНО'!H7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5"/>
      <c r="S11" s="110">
        <f t="shared" ref="S11:S33" si="0">SUM(G11:K11)</f>
        <v>0</v>
      </c>
      <c r="T11" s="110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63">
        <f>'каф ИНО'!B8</f>
        <v>0</v>
      </c>
      <c r="C12" s="87">
        <f>'каф ИНО'!C8</f>
        <v>0</v>
      </c>
      <c r="D12" s="91">
        <f>'каф ИНО'!D8</f>
        <v>0</v>
      </c>
      <c r="E12" s="68">
        <f>'каф ИНО'!E8</f>
        <v>0</v>
      </c>
      <c r="F12" s="91">
        <f>'каф ИНО'!H8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5"/>
      <c r="S12" s="110">
        <f t="shared" si="0"/>
        <v>0</v>
      </c>
      <c r="T12" s="110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63">
        <f>'каф ИНО'!B9</f>
        <v>0</v>
      </c>
      <c r="C13" s="87">
        <f>'каф ИНО'!C9</f>
        <v>0</v>
      </c>
      <c r="D13" s="91">
        <f>'каф ИНО'!D9</f>
        <v>0</v>
      </c>
      <c r="E13" s="68">
        <f>'каф ИНО'!E9</f>
        <v>0</v>
      </c>
      <c r="F13" s="91">
        <f>'каф ИНО'!H9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5"/>
      <c r="S13" s="110">
        <f t="shared" si="0"/>
        <v>0</v>
      </c>
      <c r="T13" s="110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63">
        <f>'каф ИНО'!B10</f>
        <v>0</v>
      </c>
      <c r="C14" s="87">
        <f>'каф ИНО'!C10</f>
        <v>0</v>
      </c>
      <c r="D14" s="91">
        <f>'каф ИНО'!D10</f>
        <v>0</v>
      </c>
      <c r="E14" s="68">
        <f>'каф ИНО'!E10</f>
        <v>0</v>
      </c>
      <c r="F14" s="91">
        <f>'каф ИНО'!H10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5"/>
      <c r="S14" s="110">
        <f t="shared" si="0"/>
        <v>0</v>
      </c>
      <c r="T14" s="110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63">
        <f>'каф ИНО'!B11</f>
        <v>0</v>
      </c>
      <c r="C15" s="87">
        <f>'каф ИНО'!C11</f>
        <v>0</v>
      </c>
      <c r="D15" s="91">
        <f>'каф ИНО'!D11</f>
        <v>0</v>
      </c>
      <c r="E15" s="68">
        <f>'каф ИНО'!E11</f>
        <v>0</v>
      </c>
      <c r="F15" s="91">
        <f>'каф ИНО'!H11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5"/>
      <c r="S15" s="110">
        <f t="shared" si="0"/>
        <v>0</v>
      </c>
      <c r="T15" s="110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63">
        <f>'каф ИНО'!B12</f>
        <v>0</v>
      </c>
      <c r="C16" s="87">
        <f>'каф ИНО'!C12</f>
        <v>0</v>
      </c>
      <c r="D16" s="91">
        <f>'каф ИНО'!D12</f>
        <v>0</v>
      </c>
      <c r="E16" s="68">
        <f>'каф ИНО'!E12</f>
        <v>0</v>
      </c>
      <c r="F16" s="91">
        <f>'каф ИНО'!H12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8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63">
        <f>'каф ИНО'!B13</f>
        <v>0</v>
      </c>
      <c r="C17" s="87">
        <f>'каф ИНО'!C13</f>
        <v>0</v>
      </c>
      <c r="D17" s="91">
        <f>'каф ИНО'!D13</f>
        <v>0</v>
      </c>
      <c r="E17" s="68">
        <f>'каф ИНО'!E13</f>
        <v>0</v>
      </c>
      <c r="F17" s="91">
        <f>'каф ИНО'!H13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5"/>
      <c r="S17" s="110">
        <f t="shared" si="0"/>
        <v>0</v>
      </c>
      <c r="T17" s="110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63">
        <f>'каф ИНО'!B14</f>
        <v>0</v>
      </c>
      <c r="C18" s="87">
        <f>'каф ИНО'!C14</f>
        <v>0</v>
      </c>
      <c r="D18" s="91">
        <f>'каф ИНО'!D14</f>
        <v>0</v>
      </c>
      <c r="E18" s="68">
        <f>'каф ИНО'!E14</f>
        <v>0</v>
      </c>
      <c r="F18" s="91">
        <f>'каф ИНО'!H14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5"/>
      <c r="S18" s="110">
        <f t="shared" si="0"/>
        <v>0</v>
      </c>
      <c r="T18" s="110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63">
        <f>'каф ИНО'!B15</f>
        <v>0</v>
      </c>
      <c r="C19" s="87">
        <f>'каф ИНО'!C15</f>
        <v>0</v>
      </c>
      <c r="D19" s="91">
        <f>'каф ИНО'!D15</f>
        <v>0</v>
      </c>
      <c r="E19" s="68">
        <f>'каф ИНО'!E15</f>
        <v>0</v>
      </c>
      <c r="F19" s="91">
        <f>'каф ИНО'!H15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5"/>
      <c r="S19" s="110">
        <f t="shared" si="0"/>
        <v>0</v>
      </c>
      <c r="T19" s="110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63">
        <f>'каф ИНО'!B16</f>
        <v>0</v>
      </c>
      <c r="C20" s="87">
        <f>'каф ИНО'!C16</f>
        <v>0</v>
      </c>
      <c r="D20" s="91">
        <f>'каф ИНО'!D16</f>
        <v>0</v>
      </c>
      <c r="E20" s="68">
        <f>'каф ИНО'!E16</f>
        <v>0</v>
      </c>
      <c r="F20" s="91">
        <f>'каф ИНО'!H16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5"/>
      <c r="S20" s="110">
        <f t="shared" si="0"/>
        <v>0</v>
      </c>
      <c r="T20" s="110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63">
        <f>'каф ИНО'!B17</f>
        <v>0</v>
      </c>
      <c r="C21" s="87">
        <f>'каф ИНО'!C17</f>
        <v>0</v>
      </c>
      <c r="D21" s="91">
        <f>'каф ИНО'!D17</f>
        <v>0</v>
      </c>
      <c r="E21" s="68">
        <f>'каф ИНО'!E17</f>
        <v>0</v>
      </c>
      <c r="F21" s="91">
        <f>'каф ИНО'!H17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5"/>
      <c r="S21" s="110">
        <f t="shared" si="0"/>
        <v>0</v>
      </c>
      <c r="T21" s="110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63">
        <f>'каф ИНО'!B18</f>
        <v>0</v>
      </c>
      <c r="C22" s="87">
        <f>'каф ИНО'!C18</f>
        <v>0</v>
      </c>
      <c r="D22" s="91">
        <f>'каф ИНО'!D18</f>
        <v>0</v>
      </c>
      <c r="E22" s="68">
        <f>'каф ИНО'!E18</f>
        <v>0</v>
      </c>
      <c r="F22" s="91">
        <f>'каф ИНО'!H18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5"/>
      <c r="S22" s="110">
        <f t="shared" si="0"/>
        <v>0</v>
      </c>
      <c r="T22" s="110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63">
        <f>'каф ИНО'!B19</f>
        <v>0</v>
      </c>
      <c r="C23" s="87">
        <f>'каф ИНО'!C19</f>
        <v>0</v>
      </c>
      <c r="D23" s="91">
        <f>'каф ИНО'!D19</f>
        <v>0</v>
      </c>
      <c r="E23" s="68">
        <f>'каф ИНО'!E19</f>
        <v>0</v>
      </c>
      <c r="F23" s="91">
        <f>'каф ИНО'!H19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5"/>
      <c r="S23" s="110">
        <f t="shared" si="0"/>
        <v>0</v>
      </c>
      <c r="T23" s="110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63">
        <f>'каф ИНО'!B20</f>
        <v>0</v>
      </c>
      <c r="C24" s="87">
        <f>'каф ИНО'!C20</f>
        <v>0</v>
      </c>
      <c r="D24" s="91">
        <f>'каф ИНО'!D20</f>
        <v>0</v>
      </c>
      <c r="E24" s="68">
        <f>'каф ИНО'!E20</f>
        <v>0</v>
      </c>
      <c r="F24" s="91">
        <f>'каф ИНО'!H20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8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63">
        <f>'каф ИНО'!B21</f>
        <v>0</v>
      </c>
      <c r="C25" s="87">
        <f>'каф ИНО'!C21</f>
        <v>0</v>
      </c>
      <c r="D25" s="91">
        <f>'каф ИНО'!D21</f>
        <v>0</v>
      </c>
      <c r="E25" s="68">
        <f>'каф ИНО'!E21</f>
        <v>0</v>
      </c>
      <c r="F25" s="91">
        <f>'каф ИНО'!H21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5"/>
      <c r="S25" s="110">
        <f t="shared" si="0"/>
        <v>0</v>
      </c>
      <c r="T25" s="110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63">
        <f>'каф ИНО'!B22</f>
        <v>0</v>
      </c>
      <c r="C26" s="87">
        <f>'каф ИНО'!C22</f>
        <v>0</v>
      </c>
      <c r="D26" s="91">
        <f>'каф ИНО'!D22</f>
        <v>0</v>
      </c>
      <c r="E26" s="68">
        <f>'каф ИНО'!E22</f>
        <v>0</v>
      </c>
      <c r="F26" s="91">
        <f>'каф ИНО'!H22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8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63">
        <f>'каф ИНО'!B23</f>
        <v>0</v>
      </c>
      <c r="C27" s="87">
        <f>'каф ИНО'!C23</f>
        <v>0</v>
      </c>
      <c r="D27" s="91">
        <f>'каф ИНО'!D23</f>
        <v>0</v>
      </c>
      <c r="E27" s="68">
        <f>'каф ИНО'!E23</f>
        <v>0</v>
      </c>
      <c r="F27" s="91">
        <f>'каф ИНО'!H23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5"/>
      <c r="S27" s="110">
        <f t="shared" si="0"/>
        <v>0</v>
      </c>
      <c r="T27" s="110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63">
        <f>'каф ИНО'!B24</f>
        <v>0</v>
      </c>
      <c r="C28" s="87">
        <f>'каф ИНО'!C24</f>
        <v>0</v>
      </c>
      <c r="D28" s="91">
        <f>'каф ИНО'!D24</f>
        <v>0</v>
      </c>
      <c r="E28" s="68">
        <f>'каф ИНО'!E24</f>
        <v>0</v>
      </c>
      <c r="F28" s="91">
        <f>'каф ИНО'!H24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5"/>
      <c r="S28" s="110">
        <f>SUM(G28:K28)</f>
        <v>0</v>
      </c>
      <c r="T28" s="110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63">
        <f>'каф ИНО'!B25</f>
        <v>0</v>
      </c>
      <c r="C29" s="87">
        <f>'каф ИНО'!C25</f>
        <v>0</v>
      </c>
      <c r="D29" s="91">
        <f>'каф ИНО'!D25</f>
        <v>0</v>
      </c>
      <c r="E29" s="68">
        <f>'каф ИНО'!E25</f>
        <v>0</v>
      </c>
      <c r="F29" s="91">
        <f>'каф ИНО'!H25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5"/>
      <c r="S29" s="110">
        <f t="shared" si="0"/>
        <v>0</v>
      </c>
      <c r="T29" s="110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63">
        <f>'каф ИНО'!B26</f>
        <v>0</v>
      </c>
      <c r="C30" s="87">
        <f>'каф ИНО'!C26</f>
        <v>0</v>
      </c>
      <c r="D30" s="91">
        <f>'каф ИНО'!D26</f>
        <v>0</v>
      </c>
      <c r="E30" s="68">
        <f>'каф ИНО'!E26</f>
        <v>0</v>
      </c>
      <c r="F30" s="91">
        <f>'каф ИНО'!H26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8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63">
        <f>'каф ИНО'!B27</f>
        <v>0</v>
      </c>
      <c r="C31" s="87">
        <f>'каф ИНО'!C27</f>
        <v>0</v>
      </c>
      <c r="D31" s="91">
        <f>'каф ИНО'!D27</f>
        <v>0</v>
      </c>
      <c r="E31" s="68">
        <f>'каф ИНО'!E27</f>
        <v>0</v>
      </c>
      <c r="F31" s="91">
        <f>'каф ИНО'!H27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5"/>
      <c r="S31" s="110">
        <f t="shared" si="0"/>
        <v>0</v>
      </c>
      <c r="T31" s="110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63">
        <f>'каф ИНО'!B28</f>
        <v>0</v>
      </c>
      <c r="C32" s="87">
        <f>'каф ИНО'!C28</f>
        <v>0</v>
      </c>
      <c r="D32" s="91">
        <f>'каф ИНО'!D28</f>
        <v>0</v>
      </c>
      <c r="E32" s="68">
        <f>'каф ИНО'!E28</f>
        <v>0</v>
      </c>
      <c r="F32" s="91">
        <f>'каф ИНО'!H28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8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63">
        <f>'каф ИНО'!B29</f>
        <v>0</v>
      </c>
      <c r="C33" s="87">
        <f>'каф ИНО'!C29</f>
        <v>0</v>
      </c>
      <c r="D33" s="91">
        <f>'каф ИНО'!D29</f>
        <v>0</v>
      </c>
      <c r="E33" s="68">
        <f>'каф ИНО'!E29</f>
        <v>0</v>
      </c>
      <c r="F33" s="91">
        <f>'каф ИНО'!H29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5"/>
      <c r="S33" s="110">
        <f t="shared" si="0"/>
        <v>0</v>
      </c>
      <c r="T33" s="110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63">
        <f>'каф ИНО'!B30</f>
        <v>0</v>
      </c>
      <c r="C34" s="87">
        <f>'каф ИНО'!C30</f>
        <v>0</v>
      </c>
      <c r="D34" s="91">
        <f>'каф ИНО'!D30</f>
        <v>0</v>
      </c>
      <c r="E34" s="68">
        <f>'каф ИНО'!E30</f>
        <v>0</v>
      </c>
      <c r="F34" s="91">
        <f>'каф ИНО'!H30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8"/>
      <c r="S34" s="37">
        <f>SUM(G34:K34)</f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46">
        <f>SUM(R10:R34)</f>
        <v>0</v>
      </c>
      <c r="S35" s="108">
        <f>SUM(S10:S34)</f>
        <v>0</v>
      </c>
      <c r="T35" s="56">
        <f t="shared" si="7"/>
        <v>0</v>
      </c>
      <c r="U35" s="111">
        <f>SUM(U10:U34)</f>
        <v>0</v>
      </c>
    </row>
    <row r="36" spans="1:21" x14ac:dyDescent="0.25">
      <c r="B36" s="3"/>
      <c r="C36" s="88"/>
      <c r="D36" s="92"/>
      <c r="E36" s="107"/>
      <c r="F36" s="78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54"/>
      <c r="R36" s="107"/>
      <c r="S36" s="107"/>
      <c r="T36" s="107"/>
      <c r="U36" s="107"/>
    </row>
    <row r="37" spans="1:21" x14ac:dyDescent="0.25">
      <c r="B37" s="3"/>
      <c r="C37" s="88"/>
      <c r="D37" s="92"/>
      <c r="E37" s="107"/>
      <c r="F37" s="78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54"/>
      <c r="R37" s="107"/>
      <c r="S37" s="107"/>
      <c r="T37" s="107"/>
      <c r="U37" s="107"/>
    </row>
    <row r="38" spans="1:21" x14ac:dyDescent="0.25">
      <c r="B38" s="3"/>
      <c r="C38" s="88"/>
      <c r="D38" s="92"/>
      <c r="E38" s="107"/>
      <c r="F38" s="78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54"/>
      <c r="R38" s="107"/>
      <c r="S38" s="107"/>
      <c r="T38" s="107"/>
      <c r="U38" s="107"/>
    </row>
    <row r="39" spans="1:21" x14ac:dyDescent="0.25">
      <c r="B39" s="3"/>
      <c r="C39" s="88"/>
      <c r="D39" s="92"/>
      <c r="E39" s="107"/>
      <c r="F39" s="78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54"/>
      <c r="R39" s="107"/>
      <c r="S39" s="107"/>
      <c r="T39" s="107"/>
      <c r="U39" s="107"/>
    </row>
    <row r="40" spans="1:21" x14ac:dyDescent="0.25">
      <c r="B40" s="3"/>
      <c r="C40" s="88"/>
      <c r="D40" s="92"/>
      <c r="E40" s="107"/>
      <c r="F40" s="78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54"/>
      <c r="R40" s="107"/>
      <c r="S40" s="107"/>
      <c r="T40" s="107"/>
      <c r="U40" s="107"/>
    </row>
    <row r="41" spans="1:21" x14ac:dyDescent="0.25">
      <c r="B41" s="3"/>
      <c r="C41" s="88"/>
      <c r="D41" s="92"/>
      <c r="E41" s="107"/>
      <c r="F41" s="78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54"/>
      <c r="R41" s="107"/>
      <c r="S41" s="107"/>
      <c r="T41" s="107"/>
      <c r="U41" s="107"/>
    </row>
    <row r="42" spans="1:21" x14ac:dyDescent="0.25">
      <c r="B42" s="3"/>
      <c r="C42" s="88"/>
      <c r="D42" s="92"/>
      <c r="E42" s="107"/>
      <c r="F42" s="7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54"/>
      <c r="R42" s="107"/>
      <c r="S42" s="107"/>
      <c r="T42" s="107"/>
      <c r="U42" s="107"/>
    </row>
    <row r="43" spans="1:21" x14ac:dyDescent="0.25">
      <c r="B43" s="3"/>
      <c r="C43" s="88"/>
      <c r="D43" s="92"/>
      <c r="E43" s="107"/>
      <c r="F43" s="78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54"/>
      <c r="R43" s="107"/>
      <c r="S43" s="107"/>
      <c r="T43" s="107"/>
      <c r="U43" s="107"/>
    </row>
    <row r="44" spans="1:21" x14ac:dyDescent="0.25">
      <c r="B44" s="3"/>
      <c r="C44" s="88"/>
      <c r="D44" s="92"/>
      <c r="E44" s="107"/>
      <c r="F44" s="78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54"/>
      <c r="R44" s="107"/>
      <c r="S44" s="107"/>
      <c r="T44" s="107"/>
      <c r="U44" s="107"/>
    </row>
    <row r="45" spans="1:21" x14ac:dyDescent="0.25">
      <c r="B45" s="3"/>
      <c r="C45" s="88"/>
      <c r="D45" s="92"/>
      <c r="E45" s="107"/>
      <c r="F45" s="7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54"/>
      <c r="R45" s="107"/>
      <c r="S45" s="107"/>
      <c r="T45" s="107"/>
      <c r="U45" s="107"/>
    </row>
    <row r="46" spans="1:21" x14ac:dyDescent="0.25">
      <c r="B46" s="3"/>
      <c r="C46" s="88"/>
      <c r="D46" s="92"/>
      <c r="E46" s="107"/>
      <c r="F46" s="78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54"/>
      <c r="R46" s="107"/>
      <c r="S46" s="107"/>
      <c r="T46" s="107"/>
      <c r="U46" s="107"/>
    </row>
    <row r="47" spans="1:21" x14ac:dyDescent="0.25">
      <c r="B47" s="3"/>
      <c r="C47" s="88"/>
      <c r="D47" s="92"/>
      <c r="E47" s="107"/>
      <c r="F47" s="7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54"/>
      <c r="R47" s="107"/>
      <c r="S47" s="107"/>
      <c r="T47" s="107"/>
      <c r="U47" s="107"/>
    </row>
    <row r="48" spans="1:21" x14ac:dyDescent="0.25">
      <c r="B48" s="3"/>
      <c r="C48" s="88"/>
      <c r="D48" s="92"/>
      <c r="E48" s="107"/>
      <c r="F48" s="78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54"/>
      <c r="R48" s="107"/>
      <c r="S48" s="107"/>
      <c r="T48" s="107"/>
      <c r="U48" s="107"/>
    </row>
    <row r="49" spans="2:21" x14ac:dyDescent="0.25">
      <c r="B49" s="3"/>
      <c r="C49" s="88"/>
      <c r="D49" s="92"/>
      <c r="E49" s="107"/>
      <c r="F49" s="7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54"/>
      <c r="R49" s="107"/>
      <c r="S49" s="107"/>
      <c r="T49" s="107"/>
      <c r="U49" s="107"/>
    </row>
    <row r="50" spans="2:21" x14ac:dyDescent="0.25">
      <c r="B50" s="3"/>
      <c r="C50" s="88"/>
      <c r="D50" s="92"/>
      <c r="E50" s="107"/>
      <c r="F50" s="78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54"/>
      <c r="R50" s="107"/>
      <c r="S50" s="107"/>
      <c r="T50" s="107"/>
      <c r="U50" s="107"/>
    </row>
    <row r="51" spans="2:21" x14ac:dyDescent="0.25">
      <c r="B51" s="3"/>
      <c r="C51" s="88"/>
      <c r="D51" s="92"/>
      <c r="E51" s="107"/>
      <c r="F51" s="7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54"/>
      <c r="R51" s="107"/>
      <c r="S51" s="107"/>
      <c r="T51" s="107"/>
      <c r="U51" s="107"/>
    </row>
    <row r="52" spans="2:21" x14ac:dyDescent="0.25">
      <c r="B52" s="3"/>
      <c r="C52" s="88"/>
      <c r="D52" s="92"/>
      <c r="E52" s="107"/>
      <c r="F52" s="78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54"/>
      <c r="R52" s="107"/>
      <c r="S52" s="107"/>
      <c r="T52" s="107"/>
      <c r="U52" s="107"/>
    </row>
    <row r="53" spans="2:21" x14ac:dyDescent="0.25">
      <c r="B53" s="3"/>
      <c r="C53" s="88"/>
      <c r="D53" s="92"/>
      <c r="E53" s="107"/>
      <c r="F53" s="78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54"/>
      <c r="R53" s="107"/>
      <c r="S53" s="107"/>
      <c r="T53" s="107"/>
      <c r="U53" s="107"/>
    </row>
    <row r="54" spans="2:21" x14ac:dyDescent="0.25">
      <c r="B54" s="3"/>
      <c r="C54" s="88"/>
      <c r="D54" s="92"/>
      <c r="E54" s="107"/>
      <c r="F54" s="78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54"/>
      <c r="R54" s="107"/>
      <c r="S54" s="107"/>
      <c r="T54" s="107"/>
      <c r="U54" s="107"/>
    </row>
    <row r="55" spans="2:21" x14ac:dyDescent="0.25">
      <c r="B55" s="3"/>
      <c r="C55" s="88"/>
      <c r="D55" s="92"/>
      <c r="E55" s="107"/>
      <c r="F55" s="78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54"/>
      <c r="R55" s="107"/>
      <c r="S55" s="107"/>
      <c r="T55" s="107"/>
      <c r="U55" s="107"/>
    </row>
  </sheetData>
  <sheetProtection password="CC6B" sheet="1" objects="1" scenarios="1"/>
  <protectedRanges>
    <protectedRange sqref="A3:XFD3" name="Диапазон2"/>
    <protectedRange sqref="G10:R34" name="Диапазон1"/>
  </protectedRanges>
  <mergeCells count="18">
    <mergeCell ref="A8:A9"/>
    <mergeCell ref="B8:B9"/>
    <mergeCell ref="C8:C9"/>
    <mergeCell ref="D8:D9"/>
    <mergeCell ref="E8:E9"/>
    <mergeCell ref="T8:T9"/>
    <mergeCell ref="U8:U9"/>
    <mergeCell ref="D2:R2"/>
    <mergeCell ref="D5:N5"/>
    <mergeCell ref="D3:N3"/>
    <mergeCell ref="D4:N4"/>
    <mergeCell ref="F6:G6"/>
    <mergeCell ref="H6:I6"/>
    <mergeCell ref="B35:E35"/>
    <mergeCell ref="F8:F9"/>
    <mergeCell ref="G8:K8"/>
    <mergeCell ref="L8:R8"/>
    <mergeCell ref="S8:S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xWindow="557" yWindow="189" count="2">
        <x14:dataValidation type="list" allowBlank="1" showInputMessage="1" showErrorMessage="1" error="ой!" prompt=" выбери из списка">
          <x14:formula1>
            <xm:f>раскрыв.списки!$B$19:$B$53</xm:f>
          </x14:formula1>
          <xm:sqref>D3:N3</xm:sqref>
        </x14:dataValidation>
        <x14:dataValidation type="list" showInputMessage="1" showErrorMessage="1">
          <x14:formula1>
            <xm:f>раскрыв.списки!$B$19:$B$53</xm:f>
          </x14:formula1>
          <xm:sqref>D3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tabColor theme="7" tint="0.39997558519241921"/>
  </sheetPr>
  <dimension ref="A1:U55"/>
  <sheetViews>
    <sheetView showZeros="0" zoomScale="60" zoomScaleNormal="60" workbookViewId="0">
      <selection activeCell="R15" sqref="R15"/>
    </sheetView>
  </sheetViews>
  <sheetFormatPr defaultRowHeight="15" x14ac:dyDescent="0.25"/>
  <cols>
    <col min="1" max="1" width="5.5703125" style="104" customWidth="1"/>
    <col min="2" max="2" width="20" customWidth="1"/>
    <col min="3" max="3" width="19.7109375" bestFit="1" customWidth="1"/>
    <col min="4" max="4" width="14.7109375" style="1" customWidth="1"/>
    <col min="5" max="5" width="9.140625" style="104"/>
    <col min="6" max="6" width="26.85546875" style="79" customWidth="1"/>
    <col min="7" max="9" width="9.140625" style="104"/>
    <col min="10" max="10" width="8.5703125" style="104" bestFit="1" customWidth="1"/>
    <col min="11" max="16" width="9.140625" style="104"/>
    <col min="17" max="17" width="9.140625" style="153"/>
    <col min="18" max="18" width="9.140625" style="104"/>
    <col min="19" max="20" width="10.140625" style="104" customWidth="1"/>
    <col min="21" max="21" width="8.7109375" style="104" customWidth="1"/>
  </cols>
  <sheetData>
    <row r="1" spans="1:21" x14ac:dyDescent="0.25">
      <c r="G1" s="104" t="s">
        <v>87</v>
      </c>
    </row>
    <row r="2" spans="1:21" s="66" customFormat="1" ht="21" customHeight="1" x14ac:dyDescent="0.25">
      <c r="C2" s="66" t="str">
        <f>'каф ИНО'!B2</f>
        <v>Кафедра</v>
      </c>
      <c r="D2" s="222">
        <f>'каф ИНО'!C2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21" ht="11.25" customHeight="1" x14ac:dyDescent="0.25">
      <c r="D4" s="227" t="s">
        <v>57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/>
      <c r="Q4"/>
      <c r="R4"/>
      <c r="S4"/>
      <c r="T4"/>
      <c r="U4"/>
    </row>
    <row r="5" spans="1:21" s="115" customFormat="1" ht="30.75" customHeight="1" x14ac:dyDescent="0.3">
      <c r="A5" s="105"/>
      <c r="C5" s="116"/>
      <c r="D5" s="248" t="s">
        <v>76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</row>
    <row r="6" spans="1:21" ht="24.75" customHeight="1" x14ac:dyDescent="0.25">
      <c r="C6" s="75"/>
      <c r="E6" s="118"/>
      <c r="F6" s="250" t="str">
        <f>'каф ИНО'!I2</f>
        <v>2021/2022</v>
      </c>
      <c r="G6" s="250"/>
      <c r="H6" s="229" t="str">
        <f>'каф ИНО'!H2</f>
        <v>учебный год</v>
      </c>
      <c r="I6" s="229"/>
      <c r="J6" s="145"/>
      <c r="K6" s="145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4.7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36" t="s">
        <v>131</v>
      </c>
      <c r="S9" s="207"/>
      <c r="T9" s="209"/>
      <c r="U9" s="211"/>
    </row>
    <row r="10" spans="1:21" x14ac:dyDescent="0.25">
      <c r="A10" s="57">
        <v>1</v>
      </c>
      <c r="B10" s="63">
        <f>'каф ИНО'!B6</f>
        <v>0</v>
      </c>
      <c r="C10" s="91">
        <f>'каф ИНО'!C6</f>
        <v>0</v>
      </c>
      <c r="D10" s="91">
        <f>'каф ИНО'!D6</f>
        <v>0</v>
      </c>
      <c r="E10" s="68">
        <f>'каф ИНО'!E6</f>
        <v>0</v>
      </c>
      <c r="F10" s="91">
        <f>'каф ИНО'!H6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6"/>
      <c r="S10" s="68">
        <f>SUM(G10:K10)</f>
        <v>0</v>
      </c>
      <c r="T10" s="68">
        <f>SUM(L10:R10)</f>
        <v>0</v>
      </c>
      <c r="U10" s="25">
        <f>SUM(S10:T10)</f>
        <v>0</v>
      </c>
    </row>
    <row r="11" spans="1:21" x14ac:dyDescent="0.25">
      <c r="A11" s="64">
        <v>2</v>
      </c>
      <c r="B11" s="63">
        <f>'каф ИНО'!B7</f>
        <v>0</v>
      </c>
      <c r="C11" s="91">
        <f>'каф ИНО'!C7</f>
        <v>0</v>
      </c>
      <c r="D11" s="91">
        <f>'каф ИНО'!D7</f>
        <v>0</v>
      </c>
      <c r="E11" s="68">
        <f>'каф ИНО'!E7</f>
        <v>0</v>
      </c>
      <c r="F11" s="91">
        <f>'каф ИНО'!H7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5"/>
      <c r="S11" s="68">
        <f t="shared" ref="S11:S34" si="0">SUM(G11:K11)</f>
        <v>0</v>
      </c>
      <c r="T11" s="68">
        <f t="shared" ref="T11:T34" si="1">SUM(L11:R11)</f>
        <v>0</v>
      </c>
      <c r="U11" s="25">
        <f t="shared" ref="U11:U34" si="2">SUM(S11:T11)</f>
        <v>0</v>
      </c>
    </row>
    <row r="12" spans="1:21" x14ac:dyDescent="0.25">
      <c r="A12" s="64">
        <v>3</v>
      </c>
      <c r="B12" s="63">
        <f>'каф ИНО'!B8</f>
        <v>0</v>
      </c>
      <c r="C12" s="91">
        <f>'каф ИНО'!C8</f>
        <v>0</v>
      </c>
      <c r="D12" s="91">
        <f>'каф ИНО'!D8</f>
        <v>0</v>
      </c>
      <c r="E12" s="68">
        <f>'каф ИНО'!E8</f>
        <v>0</v>
      </c>
      <c r="F12" s="91">
        <f>'каф ИНО'!H8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5"/>
      <c r="S12" s="68">
        <f t="shared" si="0"/>
        <v>0</v>
      </c>
      <c r="T12" s="68">
        <f t="shared" si="1"/>
        <v>0</v>
      </c>
      <c r="U12" s="25">
        <f t="shared" si="2"/>
        <v>0</v>
      </c>
    </row>
    <row r="13" spans="1:21" x14ac:dyDescent="0.25">
      <c r="A13" s="64">
        <v>4</v>
      </c>
      <c r="B13" s="63">
        <f>'каф ИНО'!B9</f>
        <v>0</v>
      </c>
      <c r="C13" s="91">
        <f>'каф ИНО'!C9</f>
        <v>0</v>
      </c>
      <c r="D13" s="91">
        <f>'каф ИНО'!D9</f>
        <v>0</v>
      </c>
      <c r="E13" s="68">
        <f>'каф ИНО'!E9</f>
        <v>0</v>
      </c>
      <c r="F13" s="91">
        <f>'каф ИНО'!H9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5"/>
      <c r="S13" s="68">
        <f t="shared" si="0"/>
        <v>0</v>
      </c>
      <c r="T13" s="68">
        <f t="shared" si="1"/>
        <v>0</v>
      </c>
      <c r="U13" s="25">
        <f t="shared" si="2"/>
        <v>0</v>
      </c>
    </row>
    <row r="14" spans="1:21" x14ac:dyDescent="0.25">
      <c r="A14" s="64">
        <v>5</v>
      </c>
      <c r="B14" s="63">
        <f>'каф ИНО'!B10</f>
        <v>0</v>
      </c>
      <c r="C14" s="91">
        <f>'каф ИНО'!C10</f>
        <v>0</v>
      </c>
      <c r="D14" s="91">
        <f>'каф ИНО'!D10</f>
        <v>0</v>
      </c>
      <c r="E14" s="68">
        <f>'каф ИНО'!E10</f>
        <v>0</v>
      </c>
      <c r="F14" s="91">
        <f>'каф ИНО'!H10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5"/>
      <c r="S14" s="68">
        <f t="shared" si="0"/>
        <v>0</v>
      </c>
      <c r="T14" s="68">
        <f t="shared" si="1"/>
        <v>0</v>
      </c>
      <c r="U14" s="25">
        <f t="shared" si="2"/>
        <v>0</v>
      </c>
    </row>
    <row r="15" spans="1:21" x14ac:dyDescent="0.25">
      <c r="A15" s="64">
        <v>6</v>
      </c>
      <c r="B15" s="63">
        <f>'каф ИНО'!B11</f>
        <v>0</v>
      </c>
      <c r="C15" s="91">
        <f>'каф ИНО'!C11</f>
        <v>0</v>
      </c>
      <c r="D15" s="91">
        <f>'каф ИНО'!D11</f>
        <v>0</v>
      </c>
      <c r="E15" s="68">
        <f>'каф ИНО'!E11</f>
        <v>0</v>
      </c>
      <c r="F15" s="91">
        <f>'каф ИНО'!H11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5"/>
      <c r="S15" s="68">
        <f t="shared" si="0"/>
        <v>0</v>
      </c>
      <c r="T15" s="68">
        <f t="shared" si="1"/>
        <v>0</v>
      </c>
      <c r="U15" s="25">
        <f t="shared" si="2"/>
        <v>0</v>
      </c>
    </row>
    <row r="16" spans="1:21" x14ac:dyDescent="0.25">
      <c r="A16" s="64">
        <v>7</v>
      </c>
      <c r="B16" s="63">
        <f>'каф ИНО'!B12</f>
        <v>0</v>
      </c>
      <c r="C16" s="91">
        <f>'каф ИНО'!C12</f>
        <v>0</v>
      </c>
      <c r="D16" s="91">
        <f>'каф ИНО'!D12</f>
        <v>0</v>
      </c>
      <c r="E16" s="68">
        <f>'каф ИНО'!E12</f>
        <v>0</v>
      </c>
      <c r="F16" s="91">
        <f>'каф ИНО'!H12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8"/>
      <c r="S16" s="68">
        <f t="shared" si="0"/>
        <v>0</v>
      </c>
      <c r="T16" s="68">
        <f t="shared" si="1"/>
        <v>0</v>
      </c>
      <c r="U16" s="25">
        <f t="shared" si="2"/>
        <v>0</v>
      </c>
    </row>
    <row r="17" spans="1:21" x14ac:dyDescent="0.25">
      <c r="A17" s="64">
        <v>8</v>
      </c>
      <c r="B17" s="63">
        <f>'каф ИНО'!B13</f>
        <v>0</v>
      </c>
      <c r="C17" s="91">
        <f>'каф ИНО'!C13</f>
        <v>0</v>
      </c>
      <c r="D17" s="91">
        <f>'каф ИНО'!D13</f>
        <v>0</v>
      </c>
      <c r="E17" s="68">
        <f>'каф ИНО'!E13</f>
        <v>0</v>
      </c>
      <c r="F17" s="91">
        <f>'каф ИНО'!H13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5"/>
      <c r="S17" s="68">
        <f t="shared" si="0"/>
        <v>0</v>
      </c>
      <c r="T17" s="68">
        <f t="shared" si="1"/>
        <v>0</v>
      </c>
      <c r="U17" s="25">
        <f t="shared" si="2"/>
        <v>0</v>
      </c>
    </row>
    <row r="18" spans="1:21" x14ac:dyDescent="0.25">
      <c r="A18" s="64">
        <v>9</v>
      </c>
      <c r="B18" s="63">
        <f>'каф ИНО'!B14</f>
        <v>0</v>
      </c>
      <c r="C18" s="91">
        <f>'каф ИНО'!C14</f>
        <v>0</v>
      </c>
      <c r="D18" s="91">
        <f>'каф ИНО'!D14</f>
        <v>0</v>
      </c>
      <c r="E18" s="68">
        <f>'каф ИНО'!E14</f>
        <v>0</v>
      </c>
      <c r="F18" s="91">
        <f>'каф ИНО'!H14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5"/>
      <c r="S18" s="68">
        <f t="shared" si="0"/>
        <v>0</v>
      </c>
      <c r="T18" s="68">
        <f t="shared" si="1"/>
        <v>0</v>
      </c>
      <c r="U18" s="25">
        <f t="shared" si="2"/>
        <v>0</v>
      </c>
    </row>
    <row r="19" spans="1:21" x14ac:dyDescent="0.25">
      <c r="A19" s="64">
        <v>10</v>
      </c>
      <c r="B19" s="63">
        <f>'каф ИНО'!B15</f>
        <v>0</v>
      </c>
      <c r="C19" s="91">
        <f>'каф ИНО'!C15</f>
        <v>0</v>
      </c>
      <c r="D19" s="91">
        <f>'каф ИНО'!D15</f>
        <v>0</v>
      </c>
      <c r="E19" s="68">
        <f>'каф ИНО'!E15</f>
        <v>0</v>
      </c>
      <c r="F19" s="91">
        <f>'каф ИНО'!H15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5"/>
      <c r="S19" s="68">
        <f t="shared" si="0"/>
        <v>0</v>
      </c>
      <c r="T19" s="68">
        <f t="shared" si="1"/>
        <v>0</v>
      </c>
      <c r="U19" s="25">
        <f t="shared" si="2"/>
        <v>0</v>
      </c>
    </row>
    <row r="20" spans="1:21" x14ac:dyDescent="0.25">
      <c r="A20" s="64">
        <v>11</v>
      </c>
      <c r="B20" s="63">
        <f>'каф ИНО'!B16</f>
        <v>0</v>
      </c>
      <c r="C20" s="91">
        <f>'каф ИНО'!C16</f>
        <v>0</v>
      </c>
      <c r="D20" s="91">
        <f>'каф ИНО'!D16</f>
        <v>0</v>
      </c>
      <c r="E20" s="68">
        <f>'каф ИНО'!E16</f>
        <v>0</v>
      </c>
      <c r="F20" s="91">
        <f>'каф ИНО'!H16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5"/>
      <c r="S20" s="68">
        <f t="shared" si="0"/>
        <v>0</v>
      </c>
      <c r="T20" s="68">
        <f t="shared" si="1"/>
        <v>0</v>
      </c>
      <c r="U20" s="25">
        <f t="shared" si="2"/>
        <v>0</v>
      </c>
    </row>
    <row r="21" spans="1:21" x14ac:dyDescent="0.25">
      <c r="A21" s="64">
        <v>12</v>
      </c>
      <c r="B21" s="63">
        <f>'каф ИНО'!B17</f>
        <v>0</v>
      </c>
      <c r="C21" s="91">
        <f>'каф ИНО'!C17</f>
        <v>0</v>
      </c>
      <c r="D21" s="91">
        <f>'каф ИНО'!D17</f>
        <v>0</v>
      </c>
      <c r="E21" s="68">
        <f>'каф ИНО'!E17</f>
        <v>0</v>
      </c>
      <c r="F21" s="91">
        <f>'каф ИНО'!H17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5"/>
      <c r="S21" s="68">
        <f t="shared" si="0"/>
        <v>0</v>
      </c>
      <c r="T21" s="68">
        <f t="shared" si="1"/>
        <v>0</v>
      </c>
      <c r="U21" s="25">
        <f t="shared" si="2"/>
        <v>0</v>
      </c>
    </row>
    <row r="22" spans="1:21" x14ac:dyDescent="0.25">
      <c r="A22" s="64">
        <v>13</v>
      </c>
      <c r="B22" s="63">
        <f>'каф ИНО'!B18</f>
        <v>0</v>
      </c>
      <c r="C22" s="91">
        <f>'каф ИНО'!C18</f>
        <v>0</v>
      </c>
      <c r="D22" s="91">
        <f>'каф ИНО'!D18</f>
        <v>0</v>
      </c>
      <c r="E22" s="68">
        <f>'каф ИНО'!E18</f>
        <v>0</v>
      </c>
      <c r="F22" s="91">
        <f>'каф ИНО'!H18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5"/>
      <c r="S22" s="68">
        <f t="shared" si="0"/>
        <v>0</v>
      </c>
      <c r="T22" s="68">
        <f t="shared" si="1"/>
        <v>0</v>
      </c>
      <c r="U22" s="25">
        <f t="shared" si="2"/>
        <v>0</v>
      </c>
    </row>
    <row r="23" spans="1:21" x14ac:dyDescent="0.25">
      <c r="A23" s="64">
        <v>14</v>
      </c>
      <c r="B23" s="63">
        <f>'каф ИНО'!B19</f>
        <v>0</v>
      </c>
      <c r="C23" s="91">
        <f>'каф ИНО'!C19</f>
        <v>0</v>
      </c>
      <c r="D23" s="91">
        <f>'каф ИНО'!D19</f>
        <v>0</v>
      </c>
      <c r="E23" s="68">
        <f>'каф ИНО'!E19</f>
        <v>0</v>
      </c>
      <c r="F23" s="91">
        <f>'каф ИНО'!H19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5"/>
      <c r="S23" s="68">
        <f t="shared" si="0"/>
        <v>0</v>
      </c>
      <c r="T23" s="68">
        <f t="shared" si="1"/>
        <v>0</v>
      </c>
      <c r="U23" s="25">
        <f t="shared" si="2"/>
        <v>0</v>
      </c>
    </row>
    <row r="24" spans="1:21" x14ac:dyDescent="0.25">
      <c r="A24" s="64">
        <v>15</v>
      </c>
      <c r="B24" s="63">
        <f>'каф ИНО'!B20</f>
        <v>0</v>
      </c>
      <c r="C24" s="91">
        <f>'каф ИНО'!C20</f>
        <v>0</v>
      </c>
      <c r="D24" s="91">
        <f>'каф ИНО'!D20</f>
        <v>0</v>
      </c>
      <c r="E24" s="68">
        <f>'каф ИНО'!E20</f>
        <v>0</v>
      </c>
      <c r="F24" s="91">
        <f>'каф ИНО'!H20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8"/>
      <c r="S24" s="68">
        <f t="shared" si="0"/>
        <v>0</v>
      </c>
      <c r="T24" s="68">
        <f t="shared" si="1"/>
        <v>0</v>
      </c>
      <c r="U24" s="25">
        <f t="shared" si="2"/>
        <v>0</v>
      </c>
    </row>
    <row r="25" spans="1:21" x14ac:dyDescent="0.25">
      <c r="A25" s="64">
        <v>16</v>
      </c>
      <c r="B25" s="63">
        <f>'каф ИНО'!B21</f>
        <v>0</v>
      </c>
      <c r="C25" s="91">
        <f>'каф ИНО'!C21</f>
        <v>0</v>
      </c>
      <c r="D25" s="91">
        <f>'каф ИНО'!D21</f>
        <v>0</v>
      </c>
      <c r="E25" s="68">
        <f>'каф ИНО'!E21</f>
        <v>0</v>
      </c>
      <c r="F25" s="91">
        <f>'каф ИНО'!H21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5"/>
      <c r="S25" s="68">
        <f t="shared" si="0"/>
        <v>0</v>
      </c>
      <c r="T25" s="68">
        <f t="shared" si="1"/>
        <v>0</v>
      </c>
      <c r="U25" s="25">
        <f t="shared" si="2"/>
        <v>0</v>
      </c>
    </row>
    <row r="26" spans="1:21" x14ac:dyDescent="0.25">
      <c r="A26" s="64">
        <v>17</v>
      </c>
      <c r="B26" s="63">
        <f>'каф ИНО'!B22</f>
        <v>0</v>
      </c>
      <c r="C26" s="91">
        <f>'каф ИНО'!C22</f>
        <v>0</v>
      </c>
      <c r="D26" s="91">
        <f>'каф ИНО'!D22</f>
        <v>0</v>
      </c>
      <c r="E26" s="68">
        <f>'каф ИНО'!E22</f>
        <v>0</v>
      </c>
      <c r="F26" s="91">
        <f>'каф ИНО'!H22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8"/>
      <c r="S26" s="68">
        <f t="shared" si="0"/>
        <v>0</v>
      </c>
      <c r="T26" s="68">
        <f t="shared" si="1"/>
        <v>0</v>
      </c>
      <c r="U26" s="25">
        <f t="shared" si="2"/>
        <v>0</v>
      </c>
    </row>
    <row r="27" spans="1:21" x14ac:dyDescent="0.25">
      <c r="A27" s="64">
        <v>18</v>
      </c>
      <c r="B27" s="63">
        <f>'каф ИНО'!B23</f>
        <v>0</v>
      </c>
      <c r="C27" s="91">
        <f>'каф ИНО'!C23</f>
        <v>0</v>
      </c>
      <c r="D27" s="91">
        <f>'каф ИНО'!D23</f>
        <v>0</v>
      </c>
      <c r="E27" s="68">
        <f>'каф ИНО'!E23</f>
        <v>0</v>
      </c>
      <c r="F27" s="91">
        <f>'каф ИНО'!H23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5"/>
      <c r="S27" s="68">
        <f t="shared" si="0"/>
        <v>0</v>
      </c>
      <c r="T27" s="68">
        <f t="shared" si="1"/>
        <v>0</v>
      </c>
      <c r="U27" s="25">
        <f t="shared" si="2"/>
        <v>0</v>
      </c>
    </row>
    <row r="28" spans="1:21" x14ac:dyDescent="0.25">
      <c r="A28" s="64">
        <v>19</v>
      </c>
      <c r="B28" s="63">
        <f>'каф ИНО'!B24</f>
        <v>0</v>
      </c>
      <c r="C28" s="91">
        <f>'каф ИНО'!C24</f>
        <v>0</v>
      </c>
      <c r="D28" s="91">
        <f>'каф ИНО'!D24</f>
        <v>0</v>
      </c>
      <c r="E28" s="68">
        <f>'каф ИНО'!E24</f>
        <v>0</v>
      </c>
      <c r="F28" s="91">
        <f>'каф ИНО'!H24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5"/>
      <c r="S28" s="68">
        <f t="shared" si="0"/>
        <v>0</v>
      </c>
      <c r="T28" s="68">
        <f t="shared" si="1"/>
        <v>0</v>
      </c>
      <c r="U28" s="25">
        <f t="shared" si="2"/>
        <v>0</v>
      </c>
    </row>
    <row r="29" spans="1:21" x14ac:dyDescent="0.25">
      <c r="A29" s="64">
        <v>20</v>
      </c>
      <c r="B29" s="63">
        <f>'каф ИНО'!B25</f>
        <v>0</v>
      </c>
      <c r="C29" s="91">
        <f>'каф ИНО'!C25</f>
        <v>0</v>
      </c>
      <c r="D29" s="91">
        <f>'каф ИНО'!D25</f>
        <v>0</v>
      </c>
      <c r="E29" s="68">
        <f>'каф ИНО'!E25</f>
        <v>0</v>
      </c>
      <c r="F29" s="91">
        <f>'каф ИНО'!H25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5"/>
      <c r="S29" s="68">
        <f t="shared" si="0"/>
        <v>0</v>
      </c>
      <c r="T29" s="68">
        <f t="shared" si="1"/>
        <v>0</v>
      </c>
      <c r="U29" s="25">
        <f t="shared" si="2"/>
        <v>0</v>
      </c>
    </row>
    <row r="30" spans="1:21" x14ac:dyDescent="0.25">
      <c r="A30" s="64">
        <v>21</v>
      </c>
      <c r="B30" s="63">
        <f>'каф ИНО'!B26</f>
        <v>0</v>
      </c>
      <c r="C30" s="91">
        <f>'каф ИНО'!C26</f>
        <v>0</v>
      </c>
      <c r="D30" s="91">
        <f>'каф ИНО'!D26</f>
        <v>0</v>
      </c>
      <c r="E30" s="68">
        <f>'каф ИНО'!E26</f>
        <v>0</v>
      </c>
      <c r="F30" s="91">
        <f>'каф ИНО'!H26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8"/>
      <c r="S30" s="68">
        <f t="shared" si="0"/>
        <v>0</v>
      </c>
      <c r="T30" s="68">
        <f t="shared" si="1"/>
        <v>0</v>
      </c>
      <c r="U30" s="25">
        <f t="shared" si="2"/>
        <v>0</v>
      </c>
    </row>
    <row r="31" spans="1:21" x14ac:dyDescent="0.25">
      <c r="A31" s="64">
        <v>22</v>
      </c>
      <c r="B31" s="63">
        <f>'каф ИНО'!B27</f>
        <v>0</v>
      </c>
      <c r="C31" s="91">
        <f>'каф ИНО'!C27</f>
        <v>0</v>
      </c>
      <c r="D31" s="91">
        <f>'каф ИНО'!D27</f>
        <v>0</v>
      </c>
      <c r="E31" s="68">
        <f>'каф ИНО'!E27</f>
        <v>0</v>
      </c>
      <c r="F31" s="91">
        <f>'каф ИНО'!H27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5"/>
      <c r="S31" s="68">
        <f t="shared" si="0"/>
        <v>0</v>
      </c>
      <c r="T31" s="68">
        <f t="shared" si="1"/>
        <v>0</v>
      </c>
      <c r="U31" s="25">
        <f t="shared" si="2"/>
        <v>0</v>
      </c>
    </row>
    <row r="32" spans="1:21" x14ac:dyDescent="0.25">
      <c r="A32" s="64">
        <v>23</v>
      </c>
      <c r="B32" s="63">
        <f>'каф ИНО'!B28</f>
        <v>0</v>
      </c>
      <c r="C32" s="91">
        <f>'каф ИНО'!C28</f>
        <v>0</v>
      </c>
      <c r="D32" s="91">
        <f>'каф ИНО'!D28</f>
        <v>0</v>
      </c>
      <c r="E32" s="68">
        <f>'каф ИНО'!E28</f>
        <v>0</v>
      </c>
      <c r="F32" s="91">
        <f>'каф ИНО'!H28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8"/>
      <c r="S32" s="68">
        <f t="shared" si="0"/>
        <v>0</v>
      </c>
      <c r="T32" s="68">
        <f t="shared" si="1"/>
        <v>0</v>
      </c>
      <c r="U32" s="25">
        <f t="shared" si="2"/>
        <v>0</v>
      </c>
    </row>
    <row r="33" spans="1:21" x14ac:dyDescent="0.25">
      <c r="A33" s="64">
        <v>24</v>
      </c>
      <c r="B33" s="63">
        <f>'каф ИНО'!B29</f>
        <v>0</v>
      </c>
      <c r="C33" s="91">
        <f>'каф ИНО'!C29</f>
        <v>0</v>
      </c>
      <c r="D33" s="91">
        <f>'каф ИНО'!D29</f>
        <v>0</v>
      </c>
      <c r="E33" s="68">
        <f>'каф ИНО'!E29</f>
        <v>0</v>
      </c>
      <c r="F33" s="91">
        <f>'каф ИНО'!H29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5"/>
      <c r="S33" s="68">
        <f t="shared" si="0"/>
        <v>0</v>
      </c>
      <c r="T33" s="68">
        <f t="shared" si="1"/>
        <v>0</v>
      </c>
      <c r="U33" s="25">
        <f t="shared" si="2"/>
        <v>0</v>
      </c>
    </row>
    <row r="34" spans="1:21" ht="15.75" thickBot="1" x14ac:dyDescent="0.3">
      <c r="A34" s="64">
        <v>25</v>
      </c>
      <c r="B34" s="63">
        <f>'каф ИНО'!B30</f>
        <v>0</v>
      </c>
      <c r="C34" s="91">
        <f>'каф ИНО'!C30</f>
        <v>0</v>
      </c>
      <c r="D34" s="91">
        <f>'каф ИНО'!D30</f>
        <v>0</v>
      </c>
      <c r="E34" s="68">
        <f>'каф ИНО'!E30</f>
        <v>0</v>
      </c>
      <c r="F34" s="91">
        <f>'каф ИНО'!H30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8"/>
      <c r="S34" s="68">
        <f t="shared" si="0"/>
        <v>0</v>
      </c>
      <c r="T34" s="68">
        <f t="shared" si="1"/>
        <v>0</v>
      </c>
      <c r="U34" s="25">
        <f t="shared" si="2"/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>SUM(H10:H34)</f>
        <v>0</v>
      </c>
      <c r="I35" s="48">
        <f t="shared" ref="I35:T35" si="3">SUM(I10:I34)</f>
        <v>0</v>
      </c>
      <c r="J35" s="49">
        <f>SUM(J10:J34)</f>
        <v>0</v>
      </c>
      <c r="K35" s="50">
        <f t="shared" si="3"/>
        <v>0</v>
      </c>
      <c r="L35" s="51">
        <f t="shared" si="3"/>
        <v>0</v>
      </c>
      <c r="M35" s="52">
        <f t="shared" si="3"/>
        <v>0</v>
      </c>
      <c r="N35" s="53">
        <f>SUM(N10:N34)</f>
        <v>0</v>
      </c>
      <c r="O35" s="48">
        <f t="shared" si="3"/>
        <v>0</v>
      </c>
      <c r="P35" s="47">
        <f t="shared" si="3"/>
        <v>0</v>
      </c>
      <c r="Q35" s="46">
        <f>SUM(Q10:Q34)</f>
        <v>0</v>
      </c>
      <c r="R35" s="46">
        <f>SUM(R10:R34)</f>
        <v>0</v>
      </c>
      <c r="S35" s="108">
        <f>SUM(S10:S34)</f>
        <v>0</v>
      </c>
      <c r="T35" s="56">
        <f t="shared" si="3"/>
        <v>0</v>
      </c>
      <c r="U35" s="111">
        <f>SUM(U10:U34)</f>
        <v>0</v>
      </c>
    </row>
    <row r="36" spans="1:21" x14ac:dyDescent="0.25">
      <c r="B36" s="3"/>
      <c r="C36" s="3"/>
      <c r="D36" s="21"/>
      <c r="E36" s="107"/>
      <c r="F36" s="78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54"/>
      <c r="R36" s="107"/>
      <c r="S36" s="107"/>
      <c r="T36" s="107"/>
      <c r="U36" s="107"/>
    </row>
    <row r="37" spans="1:21" x14ac:dyDescent="0.25">
      <c r="B37" s="3"/>
      <c r="C37" s="3"/>
      <c r="D37" s="21"/>
      <c r="E37" s="107"/>
      <c r="F37" s="78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54"/>
      <c r="R37" s="107"/>
      <c r="S37" s="107"/>
      <c r="T37" s="107"/>
      <c r="U37" s="107"/>
    </row>
    <row r="38" spans="1:21" x14ac:dyDescent="0.25">
      <c r="B38" s="3"/>
      <c r="C38" s="3"/>
      <c r="D38" s="21"/>
      <c r="E38" s="107"/>
      <c r="F38" s="78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54"/>
      <c r="R38" s="107"/>
      <c r="S38" s="107"/>
      <c r="T38" s="107"/>
      <c r="U38" s="107"/>
    </row>
    <row r="39" spans="1:21" x14ac:dyDescent="0.25">
      <c r="B39" s="3"/>
      <c r="C39" s="3"/>
      <c r="D39" s="21"/>
      <c r="E39" s="107"/>
      <c r="F39" s="78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54"/>
      <c r="R39" s="107"/>
      <c r="S39" s="107"/>
      <c r="T39" s="107"/>
      <c r="U39" s="107"/>
    </row>
    <row r="40" spans="1:21" x14ac:dyDescent="0.25">
      <c r="B40" s="3"/>
      <c r="C40" s="3"/>
      <c r="D40" s="21"/>
      <c r="E40" s="107"/>
      <c r="F40" s="78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54"/>
      <c r="R40" s="107"/>
      <c r="S40" s="107"/>
      <c r="T40" s="107"/>
      <c r="U40" s="107"/>
    </row>
    <row r="41" spans="1:21" x14ac:dyDescent="0.25">
      <c r="B41" s="3"/>
      <c r="C41" s="3"/>
      <c r="D41" s="21"/>
      <c r="E41" s="107"/>
      <c r="F41" s="78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54"/>
      <c r="R41" s="107"/>
      <c r="S41" s="107"/>
      <c r="T41" s="107"/>
      <c r="U41" s="107"/>
    </row>
    <row r="42" spans="1:21" x14ac:dyDescent="0.25">
      <c r="B42" s="3"/>
      <c r="C42" s="3"/>
      <c r="D42" s="21"/>
      <c r="E42" s="107"/>
      <c r="F42" s="7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54"/>
      <c r="R42" s="107"/>
      <c r="S42" s="107"/>
      <c r="T42" s="107"/>
      <c r="U42" s="107"/>
    </row>
    <row r="43" spans="1:21" x14ac:dyDescent="0.25">
      <c r="B43" s="3"/>
      <c r="C43" s="3"/>
      <c r="D43" s="21"/>
      <c r="E43" s="107"/>
      <c r="F43" s="78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54"/>
      <c r="R43" s="107"/>
      <c r="S43" s="107"/>
      <c r="T43" s="107"/>
      <c r="U43" s="107"/>
    </row>
    <row r="44" spans="1:21" x14ac:dyDescent="0.25">
      <c r="B44" s="3"/>
      <c r="C44" s="3"/>
      <c r="D44" s="21"/>
      <c r="E44" s="107"/>
      <c r="F44" s="78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54"/>
      <c r="R44" s="107"/>
      <c r="S44" s="107"/>
      <c r="T44" s="107"/>
      <c r="U44" s="107"/>
    </row>
    <row r="45" spans="1:21" x14ac:dyDescent="0.25">
      <c r="B45" s="3"/>
      <c r="C45" s="3"/>
      <c r="D45" s="21"/>
      <c r="E45" s="107"/>
      <c r="F45" s="7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54"/>
      <c r="R45" s="107"/>
      <c r="S45" s="107"/>
      <c r="T45" s="107"/>
      <c r="U45" s="107"/>
    </row>
    <row r="46" spans="1:21" x14ac:dyDescent="0.25">
      <c r="B46" s="3"/>
      <c r="C46" s="3"/>
      <c r="D46" s="21"/>
      <c r="E46" s="107"/>
      <c r="F46" s="78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54"/>
      <c r="R46" s="107"/>
      <c r="S46" s="107"/>
      <c r="T46" s="107"/>
      <c r="U46" s="107"/>
    </row>
    <row r="47" spans="1:21" x14ac:dyDescent="0.25">
      <c r="B47" s="3"/>
      <c r="C47" s="3"/>
      <c r="D47" s="21"/>
      <c r="E47" s="107"/>
      <c r="F47" s="7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54"/>
      <c r="R47" s="107"/>
      <c r="S47" s="107"/>
      <c r="T47" s="107"/>
      <c r="U47" s="107"/>
    </row>
    <row r="48" spans="1:21" x14ac:dyDescent="0.25">
      <c r="B48" s="3"/>
      <c r="C48" s="3"/>
      <c r="D48" s="21"/>
      <c r="E48" s="107"/>
      <c r="F48" s="78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54"/>
      <c r="R48" s="107"/>
      <c r="S48" s="107"/>
      <c r="T48" s="107"/>
      <c r="U48" s="107"/>
    </row>
    <row r="49" spans="2:21" x14ac:dyDescent="0.25">
      <c r="B49" s="3"/>
      <c r="C49" s="3"/>
      <c r="D49" s="21"/>
      <c r="E49" s="107"/>
      <c r="F49" s="7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54"/>
      <c r="R49" s="107"/>
      <c r="S49" s="107"/>
      <c r="T49" s="107"/>
      <c r="U49" s="107"/>
    </row>
    <row r="50" spans="2:21" x14ac:dyDescent="0.25">
      <c r="B50" s="3"/>
      <c r="C50" s="3"/>
      <c r="D50" s="21"/>
      <c r="E50" s="107"/>
      <c r="F50" s="78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54"/>
      <c r="R50" s="107"/>
      <c r="S50" s="107"/>
      <c r="T50" s="107"/>
      <c r="U50" s="107"/>
    </row>
    <row r="51" spans="2:21" x14ac:dyDescent="0.25">
      <c r="B51" s="3"/>
      <c r="C51" s="3"/>
      <c r="D51" s="21"/>
      <c r="E51" s="107"/>
      <c r="F51" s="7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54"/>
      <c r="R51" s="107"/>
      <c r="S51" s="107"/>
      <c r="T51" s="107"/>
      <c r="U51" s="107"/>
    </row>
    <row r="52" spans="2:21" x14ac:dyDescent="0.25">
      <c r="B52" s="3"/>
      <c r="C52" s="3"/>
      <c r="D52" s="21"/>
      <c r="E52" s="107"/>
      <c r="F52" s="78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54"/>
      <c r="R52" s="107"/>
      <c r="S52" s="107"/>
      <c r="T52" s="107"/>
      <c r="U52" s="107"/>
    </row>
    <row r="53" spans="2:21" x14ac:dyDescent="0.25">
      <c r="B53" s="3"/>
      <c r="C53" s="3"/>
      <c r="D53" s="21"/>
      <c r="E53" s="107"/>
      <c r="F53" s="78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54"/>
      <c r="R53" s="107"/>
      <c r="S53" s="107"/>
      <c r="T53" s="107"/>
      <c r="U53" s="107"/>
    </row>
    <row r="54" spans="2:21" x14ac:dyDescent="0.25">
      <c r="B54" s="3"/>
      <c r="C54" s="3"/>
      <c r="D54" s="21"/>
      <c r="E54" s="107"/>
      <c r="F54" s="78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54"/>
      <c r="R54" s="107"/>
      <c r="S54" s="107"/>
      <c r="T54" s="107"/>
      <c r="U54" s="107"/>
    </row>
    <row r="55" spans="2:21" x14ac:dyDescent="0.25">
      <c r="B55" s="3"/>
      <c r="C55" s="3"/>
      <c r="D55" s="21"/>
      <c r="E55" s="107"/>
      <c r="F55" s="78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54"/>
      <c r="R55" s="107"/>
      <c r="S55" s="107"/>
      <c r="T55" s="107"/>
      <c r="U55" s="107"/>
    </row>
  </sheetData>
  <sheetProtection password="CC6B" sheet="1" objects="1" scenarios="1"/>
  <protectedRanges>
    <protectedRange sqref="G10:R34" name="Диапазон2"/>
    <protectedRange sqref="A3:XFD3" name="Диапазон1"/>
  </protectedRanges>
  <mergeCells count="18">
    <mergeCell ref="A8:A9"/>
    <mergeCell ref="B8:B9"/>
    <mergeCell ref="C8:C9"/>
    <mergeCell ref="D8:D9"/>
    <mergeCell ref="E8:E9"/>
    <mergeCell ref="T8:T9"/>
    <mergeCell ref="U8:U9"/>
    <mergeCell ref="D2:R2"/>
    <mergeCell ref="D3:O3"/>
    <mergeCell ref="D4:O4"/>
    <mergeCell ref="D5:O5"/>
    <mergeCell ref="F6:G6"/>
    <mergeCell ref="H6:I6"/>
    <mergeCell ref="B35:E35"/>
    <mergeCell ref="F8:F9"/>
    <mergeCell ref="G8:K8"/>
    <mergeCell ref="L8:R8"/>
    <mergeCell ref="S8:S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 из списка">
          <x14:formula1>
            <xm:f>раскрыв.списки!$B$19:$B$53</xm:f>
          </x14:formula1>
          <xm:sqref>T8:T9</xm:sqref>
        </x14:dataValidation>
        <x14:dataValidation type="list" showInputMessage="1" showErrorMessage="1" promptTitle="выберите из списка">
          <x14:formula1>
            <xm:f>раскрыв.списки!$B$19:$B$53</xm:f>
          </x14:formula1>
          <xm:sqref>D3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>
    <tabColor theme="7" tint="0.39997558519241921"/>
  </sheetPr>
  <dimension ref="A1:U55"/>
  <sheetViews>
    <sheetView showZeros="0" zoomScale="60" zoomScaleNormal="60" workbookViewId="0">
      <selection activeCell="D3" sqref="D3:O3"/>
    </sheetView>
  </sheetViews>
  <sheetFormatPr defaultRowHeight="15" x14ac:dyDescent="0.25"/>
  <cols>
    <col min="1" max="1" width="5.5703125" style="104" customWidth="1"/>
    <col min="2" max="2" width="18.5703125" customWidth="1"/>
    <col min="3" max="3" width="19.7109375" bestFit="1" customWidth="1"/>
    <col min="4" max="4" width="15.42578125" style="1" customWidth="1"/>
    <col min="5" max="5" width="9.140625" style="104"/>
    <col min="6" max="6" width="24.42578125" style="79" customWidth="1"/>
    <col min="7" max="9" width="9.140625" style="104"/>
    <col min="10" max="10" width="8.5703125" style="104" bestFit="1" customWidth="1"/>
    <col min="11" max="16" width="9.140625" style="104"/>
    <col min="17" max="17" width="9.140625" style="153"/>
    <col min="18" max="18" width="9.140625" style="104"/>
    <col min="19" max="20" width="10.140625" style="104" customWidth="1"/>
    <col min="21" max="21" width="8.7109375" style="104" customWidth="1"/>
  </cols>
  <sheetData>
    <row r="1" spans="1:21" x14ac:dyDescent="0.25">
      <c r="G1" s="104" t="s">
        <v>87</v>
      </c>
    </row>
    <row r="2" spans="1:21" s="66" customFormat="1" ht="21" customHeight="1" x14ac:dyDescent="0.25">
      <c r="C2" s="66" t="str">
        <f>'каф ИНО'!B2</f>
        <v>Кафедра</v>
      </c>
      <c r="D2" s="222">
        <f>'каф ИНО'!C2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21" ht="11.25" customHeight="1" x14ac:dyDescent="0.25">
      <c r="D4" s="227" t="s">
        <v>57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/>
      <c r="Q4"/>
      <c r="R4"/>
      <c r="S4"/>
      <c r="T4"/>
      <c r="U4"/>
    </row>
    <row r="5" spans="1:21" s="115" customFormat="1" ht="30.75" customHeight="1" x14ac:dyDescent="0.3">
      <c r="A5" s="105"/>
      <c r="C5" s="116"/>
      <c r="D5" s="248" t="s">
        <v>77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</row>
    <row r="6" spans="1:21" ht="24.75" customHeight="1" x14ac:dyDescent="0.25">
      <c r="C6" s="75"/>
      <c r="F6" s="250" t="str">
        <f>'каф ИНО'!I2</f>
        <v>2021/2022</v>
      </c>
      <c r="G6" s="250"/>
      <c r="H6" s="229" t="str">
        <f>'каф ИНО'!H2</f>
        <v>учебный год</v>
      </c>
      <c r="I6" s="229"/>
      <c r="J6" s="117"/>
      <c r="K6" s="117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36</v>
      </c>
      <c r="U8" s="210" t="s">
        <v>13</v>
      </c>
    </row>
    <row r="9" spans="1:21" ht="26.2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36" t="s">
        <v>131</v>
      </c>
      <c r="S9" s="207"/>
      <c r="T9" s="209"/>
      <c r="U9" s="211"/>
    </row>
    <row r="10" spans="1:21" x14ac:dyDescent="0.25">
      <c r="A10" s="57">
        <v>1</v>
      </c>
      <c r="B10" s="94">
        <f>'каф ИНО'!B6</f>
        <v>0</v>
      </c>
      <c r="C10" s="91">
        <f>'каф ИНО'!C6</f>
        <v>0</v>
      </c>
      <c r="D10" s="91">
        <f>'каф ИНО'!D6</f>
        <v>0</v>
      </c>
      <c r="E10" s="109">
        <f>'каф ИНО'!E6</f>
        <v>0</v>
      </c>
      <c r="F10" s="91">
        <f>'каф ИНО'!H6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6"/>
      <c r="S10" s="68">
        <f>SUM(G10:K10)</f>
        <v>0</v>
      </c>
      <c r="T10" s="6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'каф ИНО'!B7</f>
        <v>0</v>
      </c>
      <c r="C11" s="91">
        <f>'каф ИНО'!C7</f>
        <v>0</v>
      </c>
      <c r="D11" s="91">
        <f>'каф ИНО'!D7</f>
        <v>0</v>
      </c>
      <c r="E11" s="109">
        <f>'каф ИНО'!E7</f>
        <v>0</v>
      </c>
      <c r="F11" s="91">
        <f>'каф ИНО'!H7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5"/>
      <c r="S11" s="110">
        <f t="shared" ref="S11:S34" si="0">SUM(G11:K11)</f>
        <v>0</v>
      </c>
      <c r="T11" s="110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94">
        <f>'каф ИНО'!B8</f>
        <v>0</v>
      </c>
      <c r="C12" s="91">
        <f>'каф ИНО'!C8</f>
        <v>0</v>
      </c>
      <c r="D12" s="91">
        <f>'каф ИНО'!D8</f>
        <v>0</v>
      </c>
      <c r="E12" s="109">
        <f>'каф ИНО'!E8</f>
        <v>0</v>
      </c>
      <c r="F12" s="91">
        <f>'каф ИНО'!H8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5"/>
      <c r="S12" s="110">
        <f t="shared" si="0"/>
        <v>0</v>
      </c>
      <c r="T12" s="110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94">
        <f>'каф ИНО'!B9</f>
        <v>0</v>
      </c>
      <c r="C13" s="91">
        <f>'каф ИНО'!C9</f>
        <v>0</v>
      </c>
      <c r="D13" s="91">
        <f>'каф ИНО'!D9</f>
        <v>0</v>
      </c>
      <c r="E13" s="109">
        <f>'каф ИНО'!E9</f>
        <v>0</v>
      </c>
      <c r="F13" s="91">
        <f>'каф ИНО'!H9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5"/>
      <c r="S13" s="110">
        <f t="shared" si="0"/>
        <v>0</v>
      </c>
      <c r="T13" s="110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94">
        <f>'каф ИНО'!B10</f>
        <v>0</v>
      </c>
      <c r="C14" s="91">
        <f>'каф ИНО'!C10</f>
        <v>0</v>
      </c>
      <c r="D14" s="91">
        <f>'каф ИНО'!D10</f>
        <v>0</v>
      </c>
      <c r="E14" s="109">
        <f>'каф ИНО'!E10</f>
        <v>0</v>
      </c>
      <c r="F14" s="91">
        <f>'каф ИНО'!H10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5"/>
      <c r="S14" s="110">
        <f t="shared" si="0"/>
        <v>0</v>
      </c>
      <c r="T14" s="110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94">
        <f>'каф ИНО'!B11</f>
        <v>0</v>
      </c>
      <c r="C15" s="91">
        <f>'каф ИНО'!C11</f>
        <v>0</v>
      </c>
      <c r="D15" s="91">
        <f>'каф ИНО'!D11</f>
        <v>0</v>
      </c>
      <c r="E15" s="109">
        <f>'каф ИНО'!E11</f>
        <v>0</v>
      </c>
      <c r="F15" s="91">
        <f>'каф ИНО'!H11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5"/>
      <c r="S15" s="110">
        <f t="shared" si="0"/>
        <v>0</v>
      </c>
      <c r="T15" s="110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94">
        <f>'каф ИНО'!B12</f>
        <v>0</v>
      </c>
      <c r="C16" s="91">
        <f>'каф ИНО'!C12</f>
        <v>0</v>
      </c>
      <c r="D16" s="91">
        <f>'каф ИНО'!D12</f>
        <v>0</v>
      </c>
      <c r="E16" s="109">
        <f>'каф ИНО'!E12</f>
        <v>0</v>
      </c>
      <c r="F16" s="91">
        <f>'каф ИНО'!H12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8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94">
        <f>'каф ИНО'!B13</f>
        <v>0</v>
      </c>
      <c r="C17" s="91">
        <f>'каф ИНО'!C13</f>
        <v>0</v>
      </c>
      <c r="D17" s="91">
        <f>'каф ИНО'!D13</f>
        <v>0</v>
      </c>
      <c r="E17" s="109">
        <f>'каф ИНО'!E13</f>
        <v>0</v>
      </c>
      <c r="F17" s="91">
        <f>'каф ИНО'!H13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5"/>
      <c r="S17" s="110">
        <f t="shared" si="0"/>
        <v>0</v>
      </c>
      <c r="T17" s="110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94">
        <f>'каф ИНО'!B14</f>
        <v>0</v>
      </c>
      <c r="C18" s="91">
        <f>'каф ИНО'!C14</f>
        <v>0</v>
      </c>
      <c r="D18" s="91">
        <f>'каф ИНО'!D14</f>
        <v>0</v>
      </c>
      <c r="E18" s="109">
        <f>'каф ИНО'!E14</f>
        <v>0</v>
      </c>
      <c r="F18" s="91">
        <f>'каф ИНО'!H14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5"/>
      <c r="S18" s="110">
        <f t="shared" si="0"/>
        <v>0</v>
      </c>
      <c r="T18" s="110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94">
        <f>'каф ИНО'!B15</f>
        <v>0</v>
      </c>
      <c r="C19" s="91">
        <f>'каф ИНО'!C15</f>
        <v>0</v>
      </c>
      <c r="D19" s="91">
        <f>'каф ИНО'!D15</f>
        <v>0</v>
      </c>
      <c r="E19" s="109">
        <f>'каф ИНО'!E15</f>
        <v>0</v>
      </c>
      <c r="F19" s="91">
        <f>'каф ИНО'!H15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5"/>
      <c r="S19" s="110">
        <f t="shared" si="0"/>
        <v>0</v>
      </c>
      <c r="T19" s="110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94">
        <f>'каф ИНО'!B16</f>
        <v>0</v>
      </c>
      <c r="C20" s="91">
        <f>'каф ИНО'!C16</f>
        <v>0</v>
      </c>
      <c r="D20" s="91">
        <f>'каф ИНО'!D16</f>
        <v>0</v>
      </c>
      <c r="E20" s="109">
        <f>'каф ИНО'!E16</f>
        <v>0</v>
      </c>
      <c r="F20" s="91">
        <f>'каф ИНО'!H16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5"/>
      <c r="S20" s="110">
        <f t="shared" si="0"/>
        <v>0</v>
      </c>
      <c r="T20" s="110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94">
        <f>'каф ИНО'!B17</f>
        <v>0</v>
      </c>
      <c r="C21" s="91">
        <f>'каф ИНО'!C17</f>
        <v>0</v>
      </c>
      <c r="D21" s="91">
        <f>'каф ИНО'!D17</f>
        <v>0</v>
      </c>
      <c r="E21" s="109">
        <f>'каф ИНО'!E17</f>
        <v>0</v>
      </c>
      <c r="F21" s="91">
        <f>'каф ИНО'!H17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5"/>
      <c r="S21" s="110">
        <f t="shared" si="0"/>
        <v>0</v>
      </c>
      <c r="T21" s="110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94">
        <f>'каф ИНО'!B18</f>
        <v>0</v>
      </c>
      <c r="C22" s="91">
        <f>'каф ИНО'!C18</f>
        <v>0</v>
      </c>
      <c r="D22" s="91">
        <f>'каф ИНО'!D18</f>
        <v>0</v>
      </c>
      <c r="E22" s="109">
        <f>'каф ИНО'!E18</f>
        <v>0</v>
      </c>
      <c r="F22" s="91">
        <f>'каф ИНО'!H18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5"/>
      <c r="S22" s="110">
        <f t="shared" si="0"/>
        <v>0</v>
      </c>
      <c r="T22" s="110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94">
        <f>'каф ИНО'!B19</f>
        <v>0</v>
      </c>
      <c r="C23" s="91">
        <f>'каф ИНО'!C19</f>
        <v>0</v>
      </c>
      <c r="D23" s="91">
        <f>'каф ИНО'!D19</f>
        <v>0</v>
      </c>
      <c r="E23" s="109">
        <f>'каф ИНО'!E19</f>
        <v>0</v>
      </c>
      <c r="F23" s="91">
        <f>'каф ИНО'!H19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5"/>
      <c r="S23" s="110">
        <f t="shared" si="0"/>
        <v>0</v>
      </c>
      <c r="T23" s="110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94">
        <f>'каф ИНО'!B20</f>
        <v>0</v>
      </c>
      <c r="C24" s="91">
        <f>'каф ИНО'!C20</f>
        <v>0</v>
      </c>
      <c r="D24" s="91">
        <f>'каф ИНО'!D20</f>
        <v>0</v>
      </c>
      <c r="E24" s="109">
        <f>'каф ИНО'!E20</f>
        <v>0</v>
      </c>
      <c r="F24" s="91">
        <f>'каф ИНО'!H20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8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94">
        <f>'каф ИНО'!B21</f>
        <v>0</v>
      </c>
      <c r="C25" s="91">
        <f>'каф ИНО'!C21</f>
        <v>0</v>
      </c>
      <c r="D25" s="91">
        <f>'каф ИНО'!D21</f>
        <v>0</v>
      </c>
      <c r="E25" s="109">
        <f>'каф ИНО'!E21</f>
        <v>0</v>
      </c>
      <c r="F25" s="91">
        <f>'каф ИНО'!H21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5"/>
      <c r="S25" s="110">
        <f t="shared" si="0"/>
        <v>0</v>
      </c>
      <c r="T25" s="110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94">
        <f>'каф ИНО'!B22</f>
        <v>0</v>
      </c>
      <c r="C26" s="91">
        <f>'каф ИНО'!C22</f>
        <v>0</v>
      </c>
      <c r="D26" s="91">
        <f>'каф ИНО'!D22</f>
        <v>0</v>
      </c>
      <c r="E26" s="109">
        <f>'каф ИНО'!E22</f>
        <v>0</v>
      </c>
      <c r="F26" s="91">
        <f>'каф ИНО'!H22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8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94">
        <f>'каф ИНО'!B23</f>
        <v>0</v>
      </c>
      <c r="C27" s="91">
        <f>'каф ИНО'!C23</f>
        <v>0</v>
      </c>
      <c r="D27" s="91">
        <f>'каф ИНО'!D23</f>
        <v>0</v>
      </c>
      <c r="E27" s="109">
        <f>'каф ИНО'!E23</f>
        <v>0</v>
      </c>
      <c r="F27" s="91">
        <f>'каф ИНО'!H23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5"/>
      <c r="S27" s="110">
        <f t="shared" si="0"/>
        <v>0</v>
      </c>
      <c r="T27" s="110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94">
        <f>'каф ИНО'!B24</f>
        <v>0</v>
      </c>
      <c r="C28" s="91">
        <f>'каф ИНО'!C24</f>
        <v>0</v>
      </c>
      <c r="D28" s="91">
        <f>'каф ИНО'!D24</f>
        <v>0</v>
      </c>
      <c r="E28" s="109">
        <f>'каф ИНО'!E24</f>
        <v>0</v>
      </c>
      <c r="F28" s="91">
        <f>'каф ИНО'!H24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5"/>
      <c r="S28" s="110">
        <f t="shared" si="0"/>
        <v>0</v>
      </c>
      <c r="T28" s="110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94">
        <f>'каф ИНО'!B25</f>
        <v>0</v>
      </c>
      <c r="C29" s="91">
        <f>'каф ИНО'!C25</f>
        <v>0</v>
      </c>
      <c r="D29" s="91">
        <f>'каф ИНО'!D25</f>
        <v>0</v>
      </c>
      <c r="E29" s="109">
        <f>'каф ИНО'!E25</f>
        <v>0</v>
      </c>
      <c r="F29" s="91">
        <f>'каф ИНО'!H25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5"/>
      <c r="S29" s="110">
        <f t="shared" si="0"/>
        <v>0</v>
      </c>
      <c r="T29" s="110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94">
        <f>'каф ИНО'!B26</f>
        <v>0</v>
      </c>
      <c r="C30" s="91">
        <f>'каф ИНО'!C26</f>
        <v>0</v>
      </c>
      <c r="D30" s="91">
        <f>'каф ИНО'!D26</f>
        <v>0</v>
      </c>
      <c r="E30" s="109">
        <f>'каф ИНО'!E26</f>
        <v>0</v>
      </c>
      <c r="F30" s="91">
        <f>'каф ИНО'!H26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8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94">
        <f>'каф ИНО'!B27</f>
        <v>0</v>
      </c>
      <c r="C31" s="91">
        <f>'каф ИНО'!C27</f>
        <v>0</v>
      </c>
      <c r="D31" s="91">
        <f>'каф ИНО'!D27</f>
        <v>0</v>
      </c>
      <c r="E31" s="109">
        <f>'каф ИНО'!E27</f>
        <v>0</v>
      </c>
      <c r="F31" s="91">
        <f>'каф ИНО'!H27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5"/>
      <c r="S31" s="110">
        <f t="shared" si="0"/>
        <v>0</v>
      </c>
      <c r="T31" s="110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94">
        <f>'каф ИНО'!B28</f>
        <v>0</v>
      </c>
      <c r="C32" s="91">
        <f>'каф ИНО'!C28</f>
        <v>0</v>
      </c>
      <c r="D32" s="91">
        <f>'каф ИНО'!D28</f>
        <v>0</v>
      </c>
      <c r="E32" s="109">
        <f>'каф ИНО'!E28</f>
        <v>0</v>
      </c>
      <c r="F32" s="91">
        <f>'каф ИНО'!H28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8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94">
        <f>'каф ИНО'!B29</f>
        <v>0</v>
      </c>
      <c r="C33" s="91">
        <f>'каф ИНО'!C29</f>
        <v>0</v>
      </c>
      <c r="D33" s="91">
        <f>'каф ИНО'!D29</f>
        <v>0</v>
      </c>
      <c r="E33" s="109">
        <f>'каф ИНО'!E29</f>
        <v>0</v>
      </c>
      <c r="F33" s="91">
        <f>'каф ИНО'!H29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5"/>
      <c r="S33" s="110">
        <f t="shared" si="0"/>
        <v>0</v>
      </c>
      <c r="T33" s="110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94">
        <f>'каф ИНО'!B30</f>
        <v>0</v>
      </c>
      <c r="C34" s="91">
        <f>'каф ИНО'!C30</f>
        <v>0</v>
      </c>
      <c r="D34" s="91">
        <f>'каф ИНО'!D30</f>
        <v>0</v>
      </c>
      <c r="E34" s="109">
        <f>'каф ИНО'!E30</f>
        <v>0</v>
      </c>
      <c r="F34" s="91">
        <f>'каф ИНО'!H30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8"/>
      <c r="S34" s="37">
        <f t="shared" si="0"/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>SUM(H10:H34)</f>
        <v>0</v>
      </c>
      <c r="I35" s="48">
        <f>SUM(I10:I34)</f>
        <v>0</v>
      </c>
      <c r="J35" s="49">
        <f>SUM(J10:J34)</f>
        <v>0</v>
      </c>
      <c r="K35" s="50">
        <f t="shared" ref="K35:T35" si="7">SUM(K10:K34)</f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46">
        <f>SUM(R10:R34)</f>
        <v>0</v>
      </c>
      <c r="S35" s="108">
        <f>SUM(S10:S34)</f>
        <v>0</v>
      </c>
      <c r="T35" s="56">
        <f t="shared" si="7"/>
        <v>0</v>
      </c>
      <c r="U35" s="111">
        <f>SUM(U10:U34)</f>
        <v>0</v>
      </c>
    </row>
    <row r="36" spans="1:21" x14ac:dyDescent="0.25">
      <c r="B36" s="3"/>
      <c r="C36" s="3"/>
      <c r="D36" s="21"/>
      <c r="E36" s="107"/>
      <c r="F36" s="78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54"/>
      <c r="R36" s="107"/>
      <c r="S36" s="107"/>
      <c r="T36" s="107"/>
      <c r="U36" s="107"/>
    </row>
    <row r="37" spans="1:21" x14ac:dyDescent="0.25">
      <c r="B37" s="3"/>
      <c r="C37" s="3"/>
      <c r="D37" s="21"/>
      <c r="E37" s="107"/>
      <c r="F37" s="78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54"/>
      <c r="R37" s="107"/>
      <c r="S37" s="107"/>
      <c r="T37" s="107"/>
      <c r="U37" s="107"/>
    </row>
    <row r="38" spans="1:21" x14ac:dyDescent="0.25">
      <c r="B38" s="3"/>
      <c r="C38" s="3"/>
      <c r="D38" s="21"/>
      <c r="E38" s="107"/>
      <c r="F38" s="78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54"/>
      <c r="R38" s="107"/>
      <c r="S38" s="107"/>
      <c r="T38" s="107"/>
      <c r="U38" s="107"/>
    </row>
    <row r="39" spans="1:21" x14ac:dyDescent="0.25">
      <c r="B39" s="3"/>
      <c r="C39" s="3"/>
      <c r="D39" s="21"/>
      <c r="E39" s="107"/>
      <c r="F39" s="78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54"/>
      <c r="R39" s="107"/>
      <c r="S39" s="107"/>
      <c r="T39" s="107"/>
      <c r="U39" s="107"/>
    </row>
    <row r="40" spans="1:21" x14ac:dyDescent="0.25">
      <c r="B40" s="3"/>
      <c r="C40" s="3"/>
      <c r="D40" s="21"/>
      <c r="E40" s="107"/>
      <c r="F40" s="78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54"/>
      <c r="R40" s="107"/>
      <c r="S40" s="107"/>
      <c r="T40" s="107"/>
      <c r="U40" s="107"/>
    </row>
    <row r="41" spans="1:21" x14ac:dyDescent="0.25">
      <c r="B41" s="3"/>
      <c r="C41" s="3"/>
      <c r="D41" s="21"/>
      <c r="E41" s="107"/>
      <c r="F41" s="78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54"/>
      <c r="R41" s="107"/>
      <c r="S41" s="107"/>
      <c r="T41" s="107"/>
      <c r="U41" s="107"/>
    </row>
    <row r="42" spans="1:21" x14ac:dyDescent="0.25">
      <c r="B42" s="3"/>
      <c r="C42" s="3"/>
      <c r="D42" s="21"/>
      <c r="E42" s="107"/>
      <c r="F42" s="7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54"/>
      <c r="R42" s="107"/>
      <c r="S42" s="107"/>
      <c r="T42" s="107"/>
      <c r="U42" s="107"/>
    </row>
    <row r="43" spans="1:21" x14ac:dyDescent="0.25">
      <c r="B43" s="3"/>
      <c r="C43" s="3"/>
      <c r="D43" s="21"/>
      <c r="E43" s="107"/>
      <c r="F43" s="78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54"/>
      <c r="R43" s="107"/>
      <c r="S43" s="107"/>
      <c r="T43" s="107"/>
      <c r="U43" s="107"/>
    </row>
    <row r="44" spans="1:21" x14ac:dyDescent="0.25">
      <c r="B44" s="3"/>
      <c r="C44" s="3"/>
      <c r="D44" s="21"/>
      <c r="E44" s="107"/>
      <c r="F44" s="78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54"/>
      <c r="R44" s="107"/>
      <c r="S44" s="107"/>
      <c r="T44" s="107"/>
      <c r="U44" s="107"/>
    </row>
    <row r="45" spans="1:21" x14ac:dyDescent="0.25">
      <c r="B45" s="3"/>
      <c r="C45" s="3"/>
      <c r="D45" s="21"/>
      <c r="E45" s="107"/>
      <c r="F45" s="7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54"/>
      <c r="R45" s="107"/>
      <c r="S45" s="107"/>
      <c r="T45" s="107"/>
      <c r="U45" s="107"/>
    </row>
    <row r="46" spans="1:21" x14ac:dyDescent="0.25">
      <c r="B46" s="3"/>
      <c r="C46" s="3"/>
      <c r="D46" s="21"/>
      <c r="E46" s="107"/>
      <c r="F46" s="78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54"/>
      <c r="R46" s="107"/>
      <c r="S46" s="107"/>
      <c r="T46" s="107"/>
      <c r="U46" s="107"/>
    </row>
    <row r="47" spans="1:21" x14ac:dyDescent="0.25">
      <c r="B47" s="3"/>
      <c r="C47" s="3"/>
      <c r="D47" s="21"/>
      <c r="E47" s="107"/>
      <c r="F47" s="7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54"/>
      <c r="R47" s="107"/>
      <c r="S47" s="107"/>
      <c r="T47" s="107"/>
      <c r="U47" s="107"/>
    </row>
    <row r="48" spans="1:21" x14ac:dyDescent="0.25">
      <c r="B48" s="3"/>
      <c r="C48" s="3"/>
      <c r="D48" s="21"/>
      <c r="E48" s="107"/>
      <c r="F48" s="78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54"/>
      <c r="R48" s="107"/>
      <c r="S48" s="107"/>
      <c r="T48" s="107"/>
      <c r="U48" s="107"/>
    </row>
    <row r="49" spans="2:21" x14ac:dyDescent="0.25">
      <c r="B49" s="3"/>
      <c r="C49" s="3"/>
      <c r="D49" s="21"/>
      <c r="E49" s="107"/>
      <c r="F49" s="7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54"/>
      <c r="R49" s="107"/>
      <c r="S49" s="107"/>
      <c r="T49" s="107"/>
      <c r="U49" s="107"/>
    </row>
    <row r="50" spans="2:21" x14ac:dyDescent="0.25">
      <c r="B50" s="3"/>
      <c r="C50" s="3"/>
      <c r="D50" s="21"/>
      <c r="E50" s="107"/>
      <c r="F50" s="78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54"/>
      <c r="R50" s="107"/>
      <c r="S50" s="107"/>
      <c r="T50" s="107"/>
      <c r="U50" s="107"/>
    </row>
    <row r="51" spans="2:21" x14ac:dyDescent="0.25">
      <c r="B51" s="3"/>
      <c r="C51" s="3"/>
      <c r="D51" s="21"/>
      <c r="E51" s="107"/>
      <c r="F51" s="7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54"/>
      <c r="R51" s="107"/>
      <c r="S51" s="107"/>
      <c r="T51" s="107"/>
      <c r="U51" s="107"/>
    </row>
    <row r="52" spans="2:21" x14ac:dyDescent="0.25">
      <c r="B52" s="3"/>
      <c r="C52" s="3"/>
      <c r="D52" s="21"/>
      <c r="E52" s="107"/>
      <c r="F52" s="78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54"/>
      <c r="R52" s="107"/>
      <c r="S52" s="107"/>
      <c r="T52" s="107"/>
      <c r="U52" s="107"/>
    </row>
    <row r="53" spans="2:21" x14ac:dyDescent="0.25">
      <c r="B53" s="3"/>
      <c r="C53" s="3"/>
      <c r="D53" s="21"/>
      <c r="E53" s="107"/>
      <c r="F53" s="78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54"/>
      <c r="R53" s="107"/>
      <c r="S53" s="107"/>
      <c r="T53" s="107"/>
      <c r="U53" s="107"/>
    </row>
    <row r="54" spans="2:21" x14ac:dyDescent="0.25">
      <c r="B54" s="3"/>
      <c r="C54" s="3"/>
      <c r="D54" s="21"/>
      <c r="E54" s="107"/>
      <c r="F54" s="78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54"/>
      <c r="R54" s="107"/>
      <c r="S54" s="107"/>
      <c r="T54" s="107"/>
      <c r="U54" s="107"/>
    </row>
    <row r="55" spans="2:21" x14ac:dyDescent="0.25">
      <c r="B55" s="3"/>
      <c r="C55" s="3"/>
      <c r="D55" s="21"/>
      <c r="E55" s="107"/>
      <c r="F55" s="78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54"/>
      <c r="R55" s="107"/>
      <c r="S55" s="107"/>
      <c r="T55" s="107"/>
      <c r="U55" s="107"/>
    </row>
  </sheetData>
  <sheetProtection password="CC6B" sheet="1" objects="1" scenarios="1"/>
  <protectedRanges>
    <protectedRange sqref="G10:R34" name="Диапазон1"/>
    <protectedRange sqref="A3:XFD3" name="Диапазон2"/>
  </protectedRanges>
  <mergeCells count="18">
    <mergeCell ref="A8:A9"/>
    <mergeCell ref="B8:B9"/>
    <mergeCell ref="C8:C9"/>
    <mergeCell ref="D8:D9"/>
    <mergeCell ref="E8:E9"/>
    <mergeCell ref="T8:T9"/>
    <mergeCell ref="U8:U9"/>
    <mergeCell ref="D2:R2"/>
    <mergeCell ref="F6:G6"/>
    <mergeCell ref="D3:O3"/>
    <mergeCell ref="D4:O4"/>
    <mergeCell ref="D5:O5"/>
    <mergeCell ref="H6:I6"/>
    <mergeCell ref="B35:E35"/>
    <mergeCell ref="F8:F9"/>
    <mergeCell ref="G8:K8"/>
    <mergeCell ref="L8:R8"/>
    <mergeCell ref="S8:S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 из списка">
          <x14:formula1>
            <xm:f>раскрыв.списки!$B$19:$B$53</xm:f>
          </x14:formula1>
          <xm:sqref>D3:O3</xm:sqref>
        </x14:dataValidation>
        <x14:dataValidation type="list" showInputMessage="1" showErrorMessage="1">
          <x14:formula1>
            <xm:f>раскрыв.списки!$B$19:$B$53</xm:f>
          </x14:formula1>
          <xm:sqref>D3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>
    <tabColor theme="7" tint="0.39997558519241921"/>
    <pageSetUpPr fitToPage="1"/>
  </sheetPr>
  <dimension ref="A1:U55"/>
  <sheetViews>
    <sheetView showZeros="0" zoomScale="60" zoomScaleNormal="60" workbookViewId="0">
      <selection activeCell="D3" sqref="D3:N3"/>
    </sheetView>
  </sheetViews>
  <sheetFormatPr defaultRowHeight="15" x14ac:dyDescent="0.25"/>
  <cols>
    <col min="1" max="1" width="6" style="104" customWidth="1"/>
    <col min="2" max="2" width="20.140625" customWidth="1"/>
    <col min="3" max="3" width="19.85546875" customWidth="1"/>
    <col min="4" max="4" width="16.7109375" style="1" customWidth="1"/>
    <col min="5" max="5" width="9.140625" style="104"/>
    <col min="6" max="6" width="23.28515625" style="79" customWidth="1"/>
    <col min="7" max="9" width="9.140625" style="104"/>
    <col min="10" max="10" width="9.28515625" style="104" customWidth="1"/>
    <col min="11" max="16" width="9.140625" style="104"/>
    <col min="17" max="17" width="9.140625" style="153"/>
    <col min="18" max="18" width="9.140625" style="104"/>
    <col min="19" max="20" width="10.140625" style="104" customWidth="1"/>
    <col min="21" max="21" width="8.7109375" style="104" customWidth="1"/>
  </cols>
  <sheetData>
    <row r="1" spans="1:21" x14ac:dyDescent="0.25">
      <c r="G1" s="104" t="s">
        <v>87</v>
      </c>
    </row>
    <row r="2" spans="1:21" s="66" customFormat="1" ht="21" customHeight="1" x14ac:dyDescent="0.25">
      <c r="C2" s="66" t="str">
        <f>'каф ИНО'!B2</f>
        <v>Кафедра</v>
      </c>
      <c r="D2" s="222">
        <f>'каф ИНО'!C2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21" ht="11.25" customHeight="1" x14ac:dyDescent="0.25">
      <c r="D4" s="227" t="s">
        <v>57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/>
      <c r="P4"/>
      <c r="Q4"/>
      <c r="R4"/>
      <c r="S4"/>
      <c r="T4"/>
      <c r="U4"/>
    </row>
    <row r="5" spans="1:21" s="115" customFormat="1" ht="30.75" customHeight="1" x14ac:dyDescent="0.3">
      <c r="A5" s="105"/>
      <c r="C5" s="116"/>
      <c r="D5" s="248" t="s">
        <v>78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1:21" ht="24.75" customHeight="1" x14ac:dyDescent="0.25">
      <c r="C6" s="75"/>
      <c r="F6" s="250" t="str">
        <f>'каф ИНО'!I2</f>
        <v>2021/2022</v>
      </c>
      <c r="G6" s="250"/>
      <c r="H6" s="229" t="str">
        <f>'каф ИНО'!H2</f>
        <v>учебный год</v>
      </c>
      <c r="I6" s="229"/>
      <c r="J6" s="117"/>
      <c r="K6" s="117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8.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36" t="s">
        <v>131</v>
      </c>
      <c r="S9" s="207"/>
      <c r="T9" s="209"/>
      <c r="U9" s="211"/>
    </row>
    <row r="10" spans="1:21" x14ac:dyDescent="0.25">
      <c r="A10" s="57">
        <v>1</v>
      </c>
      <c r="B10" s="94">
        <f>'каф ИНО'!B6</f>
        <v>0</v>
      </c>
      <c r="C10" s="91">
        <f>'каф ИНО'!C6</f>
        <v>0</v>
      </c>
      <c r="D10" s="91">
        <f>'каф ИНО'!D6</f>
        <v>0</v>
      </c>
      <c r="E10" s="68">
        <f>'каф ИНО'!E6</f>
        <v>0</v>
      </c>
      <c r="F10" s="91">
        <f>'каф ИНО'!H6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6"/>
      <c r="S10" s="68">
        <f>SUM(G10:K10)</f>
        <v>0</v>
      </c>
      <c r="T10" s="6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'каф ИНО'!B7</f>
        <v>0</v>
      </c>
      <c r="C11" s="91">
        <f>'каф ИНО'!C7</f>
        <v>0</v>
      </c>
      <c r="D11" s="91">
        <f>'каф ИНО'!D7</f>
        <v>0</v>
      </c>
      <c r="E11" s="68">
        <f>'каф ИНО'!E7</f>
        <v>0</v>
      </c>
      <c r="F11" s="91">
        <f>'каф ИНО'!H7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5"/>
      <c r="S11" s="68">
        <f t="shared" ref="S11:S34" si="0">SUM(G11:K11)</f>
        <v>0</v>
      </c>
      <c r="T11" s="68">
        <f t="shared" ref="T11:T34" si="1">SUM(L11:R11)</f>
        <v>0</v>
      </c>
      <c r="U11" s="25">
        <f t="shared" ref="U11:U33" si="2">SUM(S11:T11)</f>
        <v>0</v>
      </c>
    </row>
    <row r="12" spans="1:21" x14ac:dyDescent="0.25">
      <c r="A12" s="64">
        <v>3</v>
      </c>
      <c r="B12" s="94">
        <f>'каф ИНО'!B8</f>
        <v>0</v>
      </c>
      <c r="C12" s="91">
        <f>'каф ИНО'!C8</f>
        <v>0</v>
      </c>
      <c r="D12" s="91">
        <f>'каф ИНО'!D8</f>
        <v>0</v>
      </c>
      <c r="E12" s="68">
        <f>'каф ИНО'!E8</f>
        <v>0</v>
      </c>
      <c r="F12" s="91">
        <f>'каф ИНО'!H8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5"/>
      <c r="S12" s="68">
        <f t="shared" si="0"/>
        <v>0</v>
      </c>
      <c r="T12" s="68">
        <f t="shared" si="1"/>
        <v>0</v>
      </c>
      <c r="U12" s="25">
        <f t="shared" si="2"/>
        <v>0</v>
      </c>
    </row>
    <row r="13" spans="1:21" x14ac:dyDescent="0.25">
      <c r="A13" s="64">
        <v>4</v>
      </c>
      <c r="B13" s="94">
        <f>'каф ИНО'!B9</f>
        <v>0</v>
      </c>
      <c r="C13" s="91">
        <f>'каф ИНО'!C9</f>
        <v>0</v>
      </c>
      <c r="D13" s="91">
        <f>'каф ИНО'!D9</f>
        <v>0</v>
      </c>
      <c r="E13" s="68">
        <f>'каф ИНО'!E9</f>
        <v>0</v>
      </c>
      <c r="F13" s="91">
        <f>'каф ИНО'!H9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5"/>
      <c r="S13" s="68">
        <f t="shared" si="0"/>
        <v>0</v>
      </c>
      <c r="T13" s="68">
        <f t="shared" si="1"/>
        <v>0</v>
      </c>
      <c r="U13" s="25">
        <f t="shared" si="2"/>
        <v>0</v>
      </c>
    </row>
    <row r="14" spans="1:21" x14ac:dyDescent="0.25">
      <c r="A14" s="64">
        <v>5</v>
      </c>
      <c r="B14" s="94">
        <f>'каф ИНО'!B10</f>
        <v>0</v>
      </c>
      <c r="C14" s="91">
        <f>'каф ИНО'!C10</f>
        <v>0</v>
      </c>
      <c r="D14" s="91">
        <f>'каф ИНО'!D10</f>
        <v>0</v>
      </c>
      <c r="E14" s="68">
        <f>'каф ИНО'!E10</f>
        <v>0</v>
      </c>
      <c r="F14" s="91">
        <f>'каф ИНО'!H10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5"/>
      <c r="S14" s="68">
        <f t="shared" si="0"/>
        <v>0</v>
      </c>
      <c r="T14" s="68">
        <f t="shared" si="1"/>
        <v>0</v>
      </c>
      <c r="U14" s="25">
        <f t="shared" si="2"/>
        <v>0</v>
      </c>
    </row>
    <row r="15" spans="1:21" x14ac:dyDescent="0.25">
      <c r="A15" s="64">
        <v>6</v>
      </c>
      <c r="B15" s="94">
        <f>'каф ИНО'!B11</f>
        <v>0</v>
      </c>
      <c r="C15" s="91">
        <f>'каф ИНО'!C11</f>
        <v>0</v>
      </c>
      <c r="D15" s="91">
        <f>'каф ИНО'!D11</f>
        <v>0</v>
      </c>
      <c r="E15" s="68">
        <f>'каф ИНО'!E11</f>
        <v>0</v>
      </c>
      <c r="F15" s="91">
        <f>'каф ИНО'!H11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5"/>
      <c r="S15" s="68">
        <f t="shared" si="0"/>
        <v>0</v>
      </c>
      <c r="T15" s="68">
        <f t="shared" si="1"/>
        <v>0</v>
      </c>
      <c r="U15" s="25">
        <f t="shared" si="2"/>
        <v>0</v>
      </c>
    </row>
    <row r="16" spans="1:21" x14ac:dyDescent="0.25">
      <c r="A16" s="64">
        <v>7</v>
      </c>
      <c r="B16" s="94">
        <f>'каф ИНО'!B12</f>
        <v>0</v>
      </c>
      <c r="C16" s="91">
        <f>'каф ИНО'!C12</f>
        <v>0</v>
      </c>
      <c r="D16" s="91">
        <f>'каф ИНО'!D12</f>
        <v>0</v>
      </c>
      <c r="E16" s="68">
        <f>'каф ИНО'!E12</f>
        <v>0</v>
      </c>
      <c r="F16" s="91">
        <f>'каф ИНО'!H12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8"/>
      <c r="S16" s="68">
        <f t="shared" si="0"/>
        <v>0</v>
      </c>
      <c r="T16" s="68">
        <f t="shared" si="1"/>
        <v>0</v>
      </c>
      <c r="U16" s="25">
        <f t="shared" si="2"/>
        <v>0</v>
      </c>
    </row>
    <row r="17" spans="1:21" x14ac:dyDescent="0.25">
      <c r="A17" s="64">
        <v>8</v>
      </c>
      <c r="B17" s="94">
        <f>'каф ИНО'!B13</f>
        <v>0</v>
      </c>
      <c r="C17" s="91">
        <f>'каф ИНО'!C13</f>
        <v>0</v>
      </c>
      <c r="D17" s="91">
        <f>'каф ИНО'!D13</f>
        <v>0</v>
      </c>
      <c r="E17" s="68">
        <f>'каф ИНО'!E13</f>
        <v>0</v>
      </c>
      <c r="F17" s="91">
        <f>'каф ИНО'!H13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5"/>
      <c r="S17" s="68">
        <f t="shared" si="0"/>
        <v>0</v>
      </c>
      <c r="T17" s="68">
        <f t="shared" si="1"/>
        <v>0</v>
      </c>
      <c r="U17" s="25">
        <f t="shared" si="2"/>
        <v>0</v>
      </c>
    </row>
    <row r="18" spans="1:21" x14ac:dyDescent="0.25">
      <c r="A18" s="64">
        <v>9</v>
      </c>
      <c r="B18" s="94">
        <f>'каф ИНО'!B14</f>
        <v>0</v>
      </c>
      <c r="C18" s="91">
        <f>'каф ИНО'!C14</f>
        <v>0</v>
      </c>
      <c r="D18" s="91">
        <f>'каф ИНО'!D14</f>
        <v>0</v>
      </c>
      <c r="E18" s="68">
        <f>'каф ИНО'!E14</f>
        <v>0</v>
      </c>
      <c r="F18" s="91">
        <f>'каф ИНО'!H14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5"/>
      <c r="S18" s="68">
        <f t="shared" si="0"/>
        <v>0</v>
      </c>
      <c r="T18" s="68">
        <f t="shared" si="1"/>
        <v>0</v>
      </c>
      <c r="U18" s="25">
        <f t="shared" si="2"/>
        <v>0</v>
      </c>
    </row>
    <row r="19" spans="1:21" x14ac:dyDescent="0.25">
      <c r="A19" s="64">
        <v>10</v>
      </c>
      <c r="B19" s="94">
        <f>'каф ИНО'!B15</f>
        <v>0</v>
      </c>
      <c r="C19" s="91">
        <f>'каф ИНО'!C15</f>
        <v>0</v>
      </c>
      <c r="D19" s="91">
        <f>'каф ИНО'!D15</f>
        <v>0</v>
      </c>
      <c r="E19" s="68">
        <f>'каф ИНО'!E15</f>
        <v>0</v>
      </c>
      <c r="F19" s="91">
        <f>'каф ИНО'!H15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5"/>
      <c r="S19" s="68">
        <f t="shared" si="0"/>
        <v>0</v>
      </c>
      <c r="T19" s="68">
        <f t="shared" si="1"/>
        <v>0</v>
      </c>
      <c r="U19" s="25">
        <f t="shared" si="2"/>
        <v>0</v>
      </c>
    </row>
    <row r="20" spans="1:21" x14ac:dyDescent="0.25">
      <c r="A20" s="64">
        <v>11</v>
      </c>
      <c r="B20" s="94">
        <f>'каф ИНО'!B16</f>
        <v>0</v>
      </c>
      <c r="C20" s="91">
        <f>'каф ИНО'!C16</f>
        <v>0</v>
      </c>
      <c r="D20" s="91">
        <f>'каф ИНО'!D16</f>
        <v>0</v>
      </c>
      <c r="E20" s="68">
        <f>'каф ИНО'!E16</f>
        <v>0</v>
      </c>
      <c r="F20" s="91">
        <f>'каф ИНО'!H16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5"/>
      <c r="S20" s="68">
        <f t="shared" si="0"/>
        <v>0</v>
      </c>
      <c r="T20" s="68">
        <f t="shared" si="1"/>
        <v>0</v>
      </c>
      <c r="U20" s="25">
        <f t="shared" si="2"/>
        <v>0</v>
      </c>
    </row>
    <row r="21" spans="1:21" x14ac:dyDescent="0.25">
      <c r="A21" s="64">
        <v>12</v>
      </c>
      <c r="B21" s="94">
        <f>'каф ИНО'!B17</f>
        <v>0</v>
      </c>
      <c r="C21" s="91">
        <f>'каф ИНО'!C17</f>
        <v>0</v>
      </c>
      <c r="D21" s="91">
        <f>'каф ИНО'!D17</f>
        <v>0</v>
      </c>
      <c r="E21" s="68">
        <f>'каф ИНО'!E17</f>
        <v>0</v>
      </c>
      <c r="F21" s="91">
        <f>'каф ИНО'!H17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5"/>
      <c r="S21" s="68">
        <f t="shared" si="0"/>
        <v>0</v>
      </c>
      <c r="T21" s="68">
        <f t="shared" si="1"/>
        <v>0</v>
      </c>
      <c r="U21" s="25">
        <f t="shared" si="2"/>
        <v>0</v>
      </c>
    </row>
    <row r="22" spans="1:21" x14ac:dyDescent="0.25">
      <c r="A22" s="64">
        <v>13</v>
      </c>
      <c r="B22" s="94">
        <f>'каф ИНО'!B18</f>
        <v>0</v>
      </c>
      <c r="C22" s="91">
        <f>'каф ИНО'!C18</f>
        <v>0</v>
      </c>
      <c r="D22" s="91">
        <f>'каф ИНО'!D18</f>
        <v>0</v>
      </c>
      <c r="E22" s="68">
        <f>'каф ИНО'!E18</f>
        <v>0</v>
      </c>
      <c r="F22" s="91">
        <f>'каф ИНО'!H18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5"/>
      <c r="S22" s="68">
        <f t="shared" si="0"/>
        <v>0</v>
      </c>
      <c r="T22" s="68">
        <f t="shared" si="1"/>
        <v>0</v>
      </c>
      <c r="U22" s="25">
        <f t="shared" si="2"/>
        <v>0</v>
      </c>
    </row>
    <row r="23" spans="1:21" x14ac:dyDescent="0.25">
      <c r="A23" s="64">
        <v>14</v>
      </c>
      <c r="B23" s="94">
        <f>'каф ИНО'!B19</f>
        <v>0</v>
      </c>
      <c r="C23" s="91">
        <f>'каф ИНО'!C19</f>
        <v>0</v>
      </c>
      <c r="D23" s="91">
        <f>'каф ИНО'!D19</f>
        <v>0</v>
      </c>
      <c r="E23" s="68">
        <f>'каф ИНО'!E19</f>
        <v>0</v>
      </c>
      <c r="F23" s="91">
        <f>'каф ИНО'!H19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5"/>
      <c r="S23" s="68">
        <f t="shared" si="0"/>
        <v>0</v>
      </c>
      <c r="T23" s="68">
        <f t="shared" si="1"/>
        <v>0</v>
      </c>
      <c r="U23" s="25">
        <f t="shared" si="2"/>
        <v>0</v>
      </c>
    </row>
    <row r="24" spans="1:21" x14ac:dyDescent="0.25">
      <c r="A24" s="64">
        <v>15</v>
      </c>
      <c r="B24" s="94">
        <f>'каф ИНО'!B20</f>
        <v>0</v>
      </c>
      <c r="C24" s="91">
        <f>'каф ИНО'!C20</f>
        <v>0</v>
      </c>
      <c r="D24" s="91">
        <f>'каф ИНО'!D20</f>
        <v>0</v>
      </c>
      <c r="E24" s="68">
        <f>'каф ИНО'!E20</f>
        <v>0</v>
      </c>
      <c r="F24" s="91">
        <f>'каф ИНО'!H20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8"/>
      <c r="S24" s="68">
        <f t="shared" si="0"/>
        <v>0</v>
      </c>
      <c r="T24" s="68">
        <f t="shared" si="1"/>
        <v>0</v>
      </c>
      <c r="U24" s="25">
        <f t="shared" si="2"/>
        <v>0</v>
      </c>
    </row>
    <row r="25" spans="1:21" x14ac:dyDescent="0.25">
      <c r="A25" s="64">
        <v>16</v>
      </c>
      <c r="B25" s="94">
        <f>'каф ИНО'!B21</f>
        <v>0</v>
      </c>
      <c r="C25" s="91">
        <f>'каф ИНО'!C21</f>
        <v>0</v>
      </c>
      <c r="D25" s="91">
        <f>'каф ИНО'!D21</f>
        <v>0</v>
      </c>
      <c r="E25" s="68">
        <f>'каф ИНО'!E21</f>
        <v>0</v>
      </c>
      <c r="F25" s="91">
        <f>'каф ИНО'!H21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5"/>
      <c r="S25" s="68">
        <f t="shared" si="0"/>
        <v>0</v>
      </c>
      <c r="T25" s="68">
        <f t="shared" si="1"/>
        <v>0</v>
      </c>
      <c r="U25" s="25">
        <f t="shared" si="2"/>
        <v>0</v>
      </c>
    </row>
    <row r="26" spans="1:21" x14ac:dyDescent="0.25">
      <c r="A26" s="64">
        <v>17</v>
      </c>
      <c r="B26" s="94">
        <f>'каф ИНО'!B22</f>
        <v>0</v>
      </c>
      <c r="C26" s="91">
        <f>'каф ИНО'!C22</f>
        <v>0</v>
      </c>
      <c r="D26" s="91">
        <f>'каф ИНО'!D22</f>
        <v>0</v>
      </c>
      <c r="E26" s="68">
        <f>'каф ИНО'!E22</f>
        <v>0</v>
      </c>
      <c r="F26" s="91">
        <f>'каф ИНО'!H22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8"/>
      <c r="S26" s="68">
        <f t="shared" si="0"/>
        <v>0</v>
      </c>
      <c r="T26" s="68">
        <f t="shared" si="1"/>
        <v>0</v>
      </c>
      <c r="U26" s="25">
        <f t="shared" si="2"/>
        <v>0</v>
      </c>
    </row>
    <row r="27" spans="1:21" x14ac:dyDescent="0.25">
      <c r="A27" s="64">
        <v>18</v>
      </c>
      <c r="B27" s="94">
        <f>'каф ИНО'!B23</f>
        <v>0</v>
      </c>
      <c r="C27" s="91">
        <f>'каф ИНО'!C23</f>
        <v>0</v>
      </c>
      <c r="D27" s="91">
        <f>'каф ИНО'!D23</f>
        <v>0</v>
      </c>
      <c r="E27" s="68">
        <f>'каф ИНО'!E23</f>
        <v>0</v>
      </c>
      <c r="F27" s="91">
        <f>'каф ИНО'!H23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5"/>
      <c r="S27" s="68">
        <f t="shared" si="0"/>
        <v>0</v>
      </c>
      <c r="T27" s="68">
        <f t="shared" si="1"/>
        <v>0</v>
      </c>
      <c r="U27" s="25">
        <f t="shared" si="2"/>
        <v>0</v>
      </c>
    </row>
    <row r="28" spans="1:21" x14ac:dyDescent="0.25">
      <c r="A28" s="64">
        <v>19</v>
      </c>
      <c r="B28" s="94">
        <f>'каф ИНО'!B24</f>
        <v>0</v>
      </c>
      <c r="C28" s="91">
        <f>'каф ИНО'!C24</f>
        <v>0</v>
      </c>
      <c r="D28" s="91">
        <f>'каф ИНО'!D24</f>
        <v>0</v>
      </c>
      <c r="E28" s="68">
        <f>'каф ИНО'!E24</f>
        <v>0</v>
      </c>
      <c r="F28" s="91">
        <f>'каф ИНО'!H24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5"/>
      <c r="S28" s="68">
        <f t="shared" si="0"/>
        <v>0</v>
      </c>
      <c r="T28" s="68">
        <f t="shared" si="1"/>
        <v>0</v>
      </c>
      <c r="U28" s="25">
        <f t="shared" si="2"/>
        <v>0</v>
      </c>
    </row>
    <row r="29" spans="1:21" x14ac:dyDescent="0.25">
      <c r="A29" s="64">
        <v>20</v>
      </c>
      <c r="B29" s="94">
        <f>'каф ИНО'!B25</f>
        <v>0</v>
      </c>
      <c r="C29" s="91">
        <f>'каф ИНО'!C25</f>
        <v>0</v>
      </c>
      <c r="D29" s="91">
        <f>'каф ИНО'!D25</f>
        <v>0</v>
      </c>
      <c r="E29" s="68">
        <f>'каф ИНО'!E25</f>
        <v>0</v>
      </c>
      <c r="F29" s="91">
        <f>'каф ИНО'!H25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5"/>
      <c r="S29" s="68">
        <f t="shared" si="0"/>
        <v>0</v>
      </c>
      <c r="T29" s="68">
        <f t="shared" si="1"/>
        <v>0</v>
      </c>
      <c r="U29" s="25">
        <f t="shared" si="2"/>
        <v>0</v>
      </c>
    </row>
    <row r="30" spans="1:21" x14ac:dyDescent="0.25">
      <c r="A30" s="64">
        <v>21</v>
      </c>
      <c r="B30" s="94">
        <f>'каф ИНО'!B26</f>
        <v>0</v>
      </c>
      <c r="C30" s="91">
        <f>'каф ИНО'!C26</f>
        <v>0</v>
      </c>
      <c r="D30" s="91">
        <f>'каф ИНО'!D26</f>
        <v>0</v>
      </c>
      <c r="E30" s="68">
        <f>'каф ИНО'!E26</f>
        <v>0</v>
      </c>
      <c r="F30" s="91">
        <f>'каф ИНО'!H26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8"/>
      <c r="S30" s="68">
        <f t="shared" si="0"/>
        <v>0</v>
      </c>
      <c r="T30" s="68">
        <f t="shared" si="1"/>
        <v>0</v>
      </c>
      <c r="U30" s="25">
        <f t="shared" si="2"/>
        <v>0</v>
      </c>
    </row>
    <row r="31" spans="1:21" x14ac:dyDescent="0.25">
      <c r="A31" s="64">
        <v>22</v>
      </c>
      <c r="B31" s="94">
        <f>'каф ИНО'!B27</f>
        <v>0</v>
      </c>
      <c r="C31" s="91">
        <f>'каф ИНО'!C27</f>
        <v>0</v>
      </c>
      <c r="D31" s="91">
        <f>'каф ИНО'!D27</f>
        <v>0</v>
      </c>
      <c r="E31" s="68">
        <f>'каф ИНО'!E27</f>
        <v>0</v>
      </c>
      <c r="F31" s="91">
        <f>'каф ИНО'!H27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5"/>
      <c r="S31" s="68">
        <f t="shared" si="0"/>
        <v>0</v>
      </c>
      <c r="T31" s="68">
        <f t="shared" si="1"/>
        <v>0</v>
      </c>
      <c r="U31" s="25">
        <f t="shared" si="2"/>
        <v>0</v>
      </c>
    </row>
    <row r="32" spans="1:21" x14ac:dyDescent="0.25">
      <c r="A32" s="64">
        <v>23</v>
      </c>
      <c r="B32" s="94">
        <f>'каф ИНО'!B28</f>
        <v>0</v>
      </c>
      <c r="C32" s="91">
        <f>'каф ИНО'!C28</f>
        <v>0</v>
      </c>
      <c r="D32" s="91">
        <f>'каф ИНО'!D28</f>
        <v>0</v>
      </c>
      <c r="E32" s="68">
        <f>'каф ИНО'!E28</f>
        <v>0</v>
      </c>
      <c r="F32" s="91">
        <f>'каф ИНО'!H28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8"/>
      <c r="S32" s="68">
        <f t="shared" si="0"/>
        <v>0</v>
      </c>
      <c r="T32" s="68">
        <f t="shared" si="1"/>
        <v>0</v>
      </c>
      <c r="U32" s="25">
        <f t="shared" si="2"/>
        <v>0</v>
      </c>
    </row>
    <row r="33" spans="1:21" x14ac:dyDescent="0.25">
      <c r="A33" s="64">
        <v>24</v>
      </c>
      <c r="B33" s="94">
        <f>'каф ИНО'!B29</f>
        <v>0</v>
      </c>
      <c r="C33" s="91">
        <f>'каф ИНО'!C29</f>
        <v>0</v>
      </c>
      <c r="D33" s="91">
        <f>'каф ИНО'!D29</f>
        <v>0</v>
      </c>
      <c r="E33" s="68">
        <f>'каф ИНО'!E29</f>
        <v>0</v>
      </c>
      <c r="F33" s="91">
        <f>'каф ИНО'!H29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5"/>
      <c r="S33" s="68">
        <f t="shared" si="0"/>
        <v>0</v>
      </c>
      <c r="T33" s="68">
        <f t="shared" si="1"/>
        <v>0</v>
      </c>
      <c r="U33" s="25">
        <f t="shared" si="2"/>
        <v>0</v>
      </c>
    </row>
    <row r="34" spans="1:21" ht="15.75" thickBot="1" x14ac:dyDescent="0.3">
      <c r="A34" s="64">
        <v>25</v>
      </c>
      <c r="B34" s="94">
        <f>'каф ИНО'!B30</f>
        <v>0</v>
      </c>
      <c r="C34" s="91">
        <f>'каф ИНО'!C30</f>
        <v>0</v>
      </c>
      <c r="D34" s="91">
        <f>'каф ИНО'!D30</f>
        <v>0</v>
      </c>
      <c r="E34" s="68">
        <f>'каф ИНО'!E30</f>
        <v>0</v>
      </c>
      <c r="F34" s="91">
        <f>'каф ИНО'!H30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8"/>
      <c r="S34" s="68">
        <f t="shared" si="0"/>
        <v>0</v>
      </c>
      <c r="T34" s="68">
        <f t="shared" si="1"/>
        <v>0</v>
      </c>
      <c r="U34" s="2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3">SUM(H10:H34)</f>
        <v>0</v>
      </c>
      <c r="I35" s="48">
        <f t="shared" si="3"/>
        <v>0</v>
      </c>
      <c r="J35" s="49">
        <f>SUM(J10:J34)</f>
        <v>0</v>
      </c>
      <c r="K35" s="50">
        <f t="shared" si="3"/>
        <v>0</v>
      </c>
      <c r="L35" s="51">
        <f t="shared" si="3"/>
        <v>0</v>
      </c>
      <c r="M35" s="52">
        <f t="shared" si="3"/>
        <v>0</v>
      </c>
      <c r="N35" s="53">
        <f>SUM(N10:N34)</f>
        <v>0</v>
      </c>
      <c r="O35" s="48">
        <f t="shared" si="3"/>
        <v>0</v>
      </c>
      <c r="P35" s="47">
        <f t="shared" si="3"/>
        <v>0</v>
      </c>
      <c r="Q35" s="46">
        <f>SUM(Q10:Q34)</f>
        <v>0</v>
      </c>
      <c r="R35" s="46">
        <f>SUM(R10:R34)</f>
        <v>0</v>
      </c>
      <c r="S35" s="108">
        <f>SUM(S10:S34)</f>
        <v>0</v>
      </c>
      <c r="T35" s="56">
        <f t="shared" si="3"/>
        <v>0</v>
      </c>
      <c r="U35" s="111">
        <f>SUM(U10:U34)</f>
        <v>0</v>
      </c>
    </row>
    <row r="36" spans="1:21" x14ac:dyDescent="0.25">
      <c r="B36" s="3"/>
      <c r="C36" s="3"/>
      <c r="D36" s="21"/>
      <c r="E36" s="107"/>
      <c r="F36" s="78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54"/>
      <c r="R36" s="107"/>
      <c r="S36" s="107"/>
      <c r="T36" s="107"/>
      <c r="U36" s="107"/>
    </row>
    <row r="37" spans="1:21" x14ac:dyDescent="0.25">
      <c r="B37" s="3"/>
      <c r="C37" s="3"/>
      <c r="D37" s="21"/>
      <c r="E37" s="107"/>
      <c r="F37" s="78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54"/>
      <c r="R37" s="107"/>
      <c r="S37" s="107"/>
      <c r="T37" s="107"/>
      <c r="U37" s="107"/>
    </row>
    <row r="38" spans="1:21" x14ac:dyDescent="0.25">
      <c r="B38" s="3"/>
      <c r="C38" s="3"/>
      <c r="D38" s="21"/>
      <c r="E38" s="107"/>
      <c r="F38" s="78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54"/>
      <c r="R38" s="107"/>
      <c r="S38" s="107"/>
      <c r="T38" s="107"/>
      <c r="U38" s="107"/>
    </row>
    <row r="39" spans="1:21" x14ac:dyDescent="0.25">
      <c r="B39" s="3"/>
      <c r="C39" s="3"/>
      <c r="D39" s="21"/>
      <c r="E39" s="107"/>
      <c r="F39" s="78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54"/>
      <c r="R39" s="107"/>
      <c r="S39" s="107"/>
      <c r="T39" s="107"/>
      <c r="U39" s="107"/>
    </row>
    <row r="40" spans="1:21" x14ac:dyDescent="0.25">
      <c r="B40" s="3"/>
      <c r="C40" s="3"/>
      <c r="D40" s="21"/>
      <c r="E40" s="107"/>
      <c r="F40" s="78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54"/>
      <c r="R40" s="107"/>
      <c r="S40" s="107"/>
      <c r="T40" s="107"/>
      <c r="U40" s="107"/>
    </row>
    <row r="41" spans="1:21" x14ac:dyDescent="0.25">
      <c r="B41" s="3"/>
      <c r="C41" s="3"/>
      <c r="D41" s="21"/>
      <c r="E41" s="107"/>
      <c r="F41" s="78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54"/>
      <c r="R41" s="107"/>
      <c r="S41" s="107"/>
      <c r="T41" s="107"/>
      <c r="U41" s="107"/>
    </row>
    <row r="42" spans="1:21" x14ac:dyDescent="0.25">
      <c r="B42" s="3"/>
      <c r="C42" s="3"/>
      <c r="D42" s="21"/>
      <c r="E42" s="107"/>
      <c r="F42" s="7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54"/>
      <c r="R42" s="107"/>
      <c r="S42" s="107"/>
      <c r="T42" s="107"/>
      <c r="U42" s="107"/>
    </row>
    <row r="43" spans="1:21" x14ac:dyDescent="0.25">
      <c r="B43" s="3"/>
      <c r="C43" s="3"/>
      <c r="D43" s="21"/>
      <c r="E43" s="107"/>
      <c r="F43" s="78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54"/>
      <c r="R43" s="107"/>
      <c r="S43" s="107"/>
      <c r="T43" s="107"/>
      <c r="U43" s="107"/>
    </row>
    <row r="44" spans="1:21" x14ac:dyDescent="0.25">
      <c r="B44" s="3"/>
      <c r="C44" s="3"/>
      <c r="D44" s="21"/>
      <c r="E44" s="107"/>
      <c r="F44" s="78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54"/>
      <c r="R44" s="107"/>
      <c r="S44" s="107"/>
      <c r="T44" s="107"/>
      <c r="U44" s="107"/>
    </row>
    <row r="45" spans="1:21" x14ac:dyDescent="0.25">
      <c r="B45" s="3"/>
      <c r="C45" s="3"/>
      <c r="D45" s="21"/>
      <c r="E45" s="107"/>
      <c r="F45" s="7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54"/>
      <c r="R45" s="107"/>
      <c r="S45" s="107"/>
      <c r="T45" s="107"/>
      <c r="U45" s="107"/>
    </row>
    <row r="46" spans="1:21" x14ac:dyDescent="0.25">
      <c r="B46" s="3"/>
      <c r="C46" s="3"/>
      <c r="D46" s="21"/>
      <c r="E46" s="107"/>
      <c r="F46" s="78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54"/>
      <c r="R46" s="107"/>
      <c r="S46" s="107"/>
      <c r="T46" s="107"/>
      <c r="U46" s="107"/>
    </row>
    <row r="47" spans="1:21" x14ac:dyDescent="0.25">
      <c r="B47" s="3"/>
      <c r="C47" s="3"/>
      <c r="D47" s="21"/>
      <c r="E47" s="107"/>
      <c r="F47" s="7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54"/>
      <c r="R47" s="107"/>
      <c r="S47" s="107"/>
      <c r="T47" s="107"/>
      <c r="U47" s="107"/>
    </row>
    <row r="48" spans="1:21" x14ac:dyDescent="0.25">
      <c r="B48" s="3"/>
      <c r="C48" s="3"/>
      <c r="D48" s="21"/>
      <c r="E48" s="107"/>
      <c r="F48" s="78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54"/>
      <c r="R48" s="107"/>
      <c r="S48" s="107"/>
      <c r="T48" s="107"/>
      <c r="U48" s="107"/>
    </row>
    <row r="49" spans="2:21" x14ac:dyDescent="0.25">
      <c r="B49" s="3"/>
      <c r="C49" s="3"/>
      <c r="D49" s="21"/>
      <c r="E49" s="107"/>
      <c r="F49" s="7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54"/>
      <c r="R49" s="107"/>
      <c r="S49" s="107"/>
      <c r="T49" s="107"/>
      <c r="U49" s="107"/>
    </row>
    <row r="50" spans="2:21" x14ac:dyDescent="0.25">
      <c r="B50" s="3"/>
      <c r="C50" s="3"/>
      <c r="D50" s="21"/>
      <c r="E50" s="107"/>
      <c r="F50" s="78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54"/>
      <c r="R50" s="107"/>
      <c r="S50" s="107"/>
      <c r="T50" s="107"/>
      <c r="U50" s="107"/>
    </row>
    <row r="51" spans="2:21" x14ac:dyDescent="0.25">
      <c r="B51" s="3"/>
      <c r="C51" s="3"/>
      <c r="D51" s="21"/>
      <c r="E51" s="107"/>
      <c r="F51" s="7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54"/>
      <c r="R51" s="107"/>
      <c r="S51" s="107"/>
      <c r="T51" s="107"/>
      <c r="U51" s="107"/>
    </row>
    <row r="52" spans="2:21" x14ac:dyDescent="0.25">
      <c r="B52" s="3"/>
      <c r="C52" s="3"/>
      <c r="D52" s="21"/>
      <c r="E52" s="107"/>
      <c r="F52" s="78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54"/>
      <c r="R52" s="107"/>
      <c r="S52" s="107"/>
      <c r="T52" s="107"/>
      <c r="U52" s="107"/>
    </row>
    <row r="53" spans="2:21" x14ac:dyDescent="0.25">
      <c r="B53" s="3"/>
      <c r="C53" s="3"/>
      <c r="D53" s="21"/>
      <c r="E53" s="107"/>
      <c r="F53" s="78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54"/>
      <c r="R53" s="107"/>
      <c r="S53" s="107"/>
      <c r="T53" s="107"/>
      <c r="U53" s="107"/>
    </row>
    <row r="54" spans="2:21" x14ac:dyDescent="0.25">
      <c r="B54" s="3"/>
      <c r="C54" s="3"/>
      <c r="D54" s="21"/>
      <c r="E54" s="107"/>
      <c r="F54" s="78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54"/>
      <c r="R54" s="107"/>
      <c r="S54" s="107"/>
      <c r="T54" s="107"/>
      <c r="U54" s="107"/>
    </row>
    <row r="55" spans="2:21" x14ac:dyDescent="0.25">
      <c r="B55" s="3"/>
      <c r="C55" s="3"/>
      <c r="D55" s="21"/>
      <c r="E55" s="107"/>
      <c r="F55" s="78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54"/>
      <c r="R55" s="107"/>
      <c r="S55" s="107"/>
      <c r="T55" s="107"/>
      <c r="U55" s="107"/>
    </row>
  </sheetData>
  <sheetProtection password="CC6B" sheet="1" objects="1" scenarios="1"/>
  <protectedRanges>
    <protectedRange sqref="A3:XFD3" name="Диапазон2"/>
    <protectedRange sqref="G10:R34" name="Диапазон1"/>
  </protectedRanges>
  <mergeCells count="18">
    <mergeCell ref="A8:A9"/>
    <mergeCell ref="B8:B9"/>
    <mergeCell ref="C8:C9"/>
    <mergeCell ref="D8:D9"/>
    <mergeCell ref="E8:E9"/>
    <mergeCell ref="T8:T9"/>
    <mergeCell ref="U8:U9"/>
    <mergeCell ref="D2:R2"/>
    <mergeCell ref="F6:G6"/>
    <mergeCell ref="D3:N3"/>
    <mergeCell ref="D4:N4"/>
    <mergeCell ref="D5:N5"/>
    <mergeCell ref="H6:I6"/>
    <mergeCell ref="B35:E35"/>
    <mergeCell ref="F8:F9"/>
    <mergeCell ref="G8:K8"/>
    <mergeCell ref="L8:R8"/>
    <mergeCell ref="S8:S9"/>
  </mergeCells>
  <pageMargins left="0.25" right="0.25" top="0.75" bottom="0.75" header="0.3" footer="0.3"/>
  <pageSetup paperSize="9" scale="63" orientation="landscape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 из списка">
          <x14:formula1>
            <xm:f>раскрыв.списки!$B$19:$B$53</xm:f>
          </x14:formula1>
          <xm:sqref>D3:N3</xm:sqref>
        </x14:dataValidation>
        <x14:dataValidation type="list" showInputMessage="1" showErrorMessage="1">
          <x14:formula1>
            <xm:f>раскрыв.списки!$B$19:$B$53</xm:f>
          </x14:formula1>
          <xm:sqref>D3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>
    <tabColor theme="7" tint="-0.249977111117893"/>
  </sheetPr>
  <dimension ref="A1:U55"/>
  <sheetViews>
    <sheetView showZeros="0" topLeftCell="A2" zoomScale="60" zoomScaleNormal="60" workbookViewId="0">
      <selection activeCell="R10" sqref="R10"/>
    </sheetView>
  </sheetViews>
  <sheetFormatPr defaultRowHeight="15" x14ac:dyDescent="0.25"/>
  <cols>
    <col min="1" max="1" width="5.5703125" style="104" customWidth="1"/>
    <col min="2" max="2" width="18.85546875" customWidth="1"/>
    <col min="3" max="3" width="19.7109375" bestFit="1" customWidth="1"/>
    <col min="4" max="4" width="15.7109375" style="1" customWidth="1"/>
    <col min="5" max="5" width="9.140625" style="104"/>
    <col min="6" max="6" width="23.140625" style="79" customWidth="1"/>
    <col min="7" max="9" width="9.140625" style="104"/>
    <col min="10" max="10" width="8.140625" style="104" customWidth="1"/>
    <col min="11" max="16" width="9.140625" style="104"/>
    <col min="17" max="17" width="9.140625" style="153"/>
    <col min="18" max="18" width="9.140625" style="104"/>
    <col min="19" max="20" width="10.140625" style="104" customWidth="1"/>
    <col min="21" max="21" width="8.7109375" style="104" customWidth="1"/>
  </cols>
  <sheetData>
    <row r="1" spans="1:21" x14ac:dyDescent="0.25">
      <c r="G1" s="104" t="s">
        <v>87</v>
      </c>
    </row>
    <row r="2" spans="1:21" s="66" customFormat="1" ht="21" customHeight="1" x14ac:dyDescent="0.25">
      <c r="C2" s="66" t="str">
        <f>'каф ИНО'!B2</f>
        <v>Кафедра</v>
      </c>
      <c r="D2" s="222">
        <f>'каф ИНО'!C2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</row>
    <row r="4" spans="1:21" ht="11.25" customHeight="1" x14ac:dyDescent="0.25">
      <c r="D4" s="227" t="s">
        <v>57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/>
      <c r="Q4"/>
      <c r="R4"/>
      <c r="S4"/>
      <c r="T4"/>
      <c r="U4"/>
    </row>
    <row r="5" spans="1:21" s="115" customFormat="1" ht="30.75" customHeight="1" x14ac:dyDescent="0.3">
      <c r="A5" s="105"/>
      <c r="C5" s="116"/>
      <c r="D5" s="248" t="s">
        <v>79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</row>
    <row r="6" spans="1:21" ht="24.75" customHeight="1" x14ac:dyDescent="0.25">
      <c r="C6" s="75"/>
      <c r="G6" s="250" t="str">
        <f>'каф ИНО'!I2</f>
        <v>2021/2022</v>
      </c>
      <c r="H6" s="250"/>
      <c r="I6" s="229" t="str">
        <f>'каф ИНО'!H2</f>
        <v>учебный год</v>
      </c>
      <c r="J6" s="229"/>
      <c r="K6" s="117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5.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94">
        <f>'каф ИНО'!B6</f>
        <v>0</v>
      </c>
      <c r="C10" s="91">
        <f>'каф ИНО'!C6</f>
        <v>0</v>
      </c>
      <c r="D10" s="91">
        <f>'каф ИНО'!D6</f>
        <v>0</v>
      </c>
      <c r="E10" s="68">
        <f>'каф ИНО'!E6</f>
        <v>0</v>
      </c>
      <c r="F10" s="91">
        <f>'каф ИНО'!H6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68">
        <f>SUM(G10:K10)</f>
        <v>0</v>
      </c>
      <c r="T10" s="6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'каф ИНО'!B7</f>
        <v>0</v>
      </c>
      <c r="C11" s="91">
        <f>'каф ИНО'!C7</f>
        <v>0</v>
      </c>
      <c r="D11" s="91">
        <f>'каф ИНО'!D7</f>
        <v>0</v>
      </c>
      <c r="E11" s="68">
        <f>'каф ИНО'!E7</f>
        <v>0</v>
      </c>
      <c r="F11" s="91">
        <f>'каф ИНО'!H7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110">
        <f t="shared" ref="S11:S34" si="0">SUM(G11:K11)</f>
        <v>0</v>
      </c>
      <c r="T11" s="110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94">
        <f>'каф ИНО'!B8</f>
        <v>0</v>
      </c>
      <c r="C12" s="91">
        <f>'каф ИНО'!C8</f>
        <v>0</v>
      </c>
      <c r="D12" s="91">
        <f>'каф ИНО'!D8</f>
        <v>0</v>
      </c>
      <c r="E12" s="68">
        <f>'каф ИНО'!E8</f>
        <v>0</v>
      </c>
      <c r="F12" s="91">
        <f>'каф ИНО'!H8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110">
        <f t="shared" si="0"/>
        <v>0</v>
      </c>
      <c r="T12" s="110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94">
        <f>'каф ИНО'!B9</f>
        <v>0</v>
      </c>
      <c r="C13" s="91">
        <f>'каф ИНО'!C9</f>
        <v>0</v>
      </c>
      <c r="D13" s="91">
        <f>'каф ИНО'!D9</f>
        <v>0</v>
      </c>
      <c r="E13" s="68">
        <f>'каф ИНО'!E9</f>
        <v>0</v>
      </c>
      <c r="F13" s="91">
        <f>'каф ИНО'!H9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110">
        <f t="shared" si="0"/>
        <v>0</v>
      </c>
      <c r="T13" s="110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94">
        <f>'каф ИНО'!B10</f>
        <v>0</v>
      </c>
      <c r="C14" s="91">
        <f>'каф ИНО'!C10</f>
        <v>0</v>
      </c>
      <c r="D14" s="91">
        <f>'каф ИНО'!D10</f>
        <v>0</v>
      </c>
      <c r="E14" s="68">
        <f>'каф ИНО'!E10</f>
        <v>0</v>
      </c>
      <c r="F14" s="91">
        <f>'каф ИНО'!H10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110">
        <f t="shared" si="0"/>
        <v>0</v>
      </c>
      <c r="T14" s="110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94">
        <f>'каф ИНО'!B11</f>
        <v>0</v>
      </c>
      <c r="C15" s="91">
        <f>'каф ИНО'!C11</f>
        <v>0</v>
      </c>
      <c r="D15" s="91">
        <f>'каф ИНО'!D11</f>
        <v>0</v>
      </c>
      <c r="E15" s="68">
        <f>'каф ИНО'!E11</f>
        <v>0</v>
      </c>
      <c r="F15" s="91">
        <f>'каф ИНО'!H11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110">
        <f t="shared" si="0"/>
        <v>0</v>
      </c>
      <c r="T15" s="110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94">
        <f>'каф ИНО'!B12</f>
        <v>0</v>
      </c>
      <c r="C16" s="91">
        <f>'каф ИНО'!C12</f>
        <v>0</v>
      </c>
      <c r="D16" s="91">
        <f>'каф ИНО'!D12</f>
        <v>0</v>
      </c>
      <c r="E16" s="68">
        <f>'каф ИНО'!E12</f>
        <v>0</v>
      </c>
      <c r="F16" s="91">
        <f>'каф ИНО'!H12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94">
        <f>'каф ИНО'!B13</f>
        <v>0</v>
      </c>
      <c r="C17" s="91">
        <f>'каф ИНО'!C13</f>
        <v>0</v>
      </c>
      <c r="D17" s="91">
        <f>'каф ИНО'!D13</f>
        <v>0</v>
      </c>
      <c r="E17" s="68">
        <f>'каф ИНО'!E13</f>
        <v>0</v>
      </c>
      <c r="F17" s="91">
        <f>'каф ИНО'!H13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110">
        <f t="shared" si="0"/>
        <v>0</v>
      </c>
      <c r="T17" s="110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94">
        <f>'каф ИНО'!B14</f>
        <v>0</v>
      </c>
      <c r="C18" s="91">
        <f>'каф ИНО'!C14</f>
        <v>0</v>
      </c>
      <c r="D18" s="91">
        <f>'каф ИНО'!D14</f>
        <v>0</v>
      </c>
      <c r="E18" s="68">
        <f>'каф ИНО'!E14</f>
        <v>0</v>
      </c>
      <c r="F18" s="91">
        <f>'каф ИНО'!H14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110">
        <f t="shared" si="0"/>
        <v>0</v>
      </c>
      <c r="T18" s="110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94">
        <f>'каф ИНО'!B15</f>
        <v>0</v>
      </c>
      <c r="C19" s="91">
        <f>'каф ИНО'!C15</f>
        <v>0</v>
      </c>
      <c r="D19" s="91">
        <f>'каф ИНО'!D15</f>
        <v>0</v>
      </c>
      <c r="E19" s="68">
        <f>'каф ИНО'!E15</f>
        <v>0</v>
      </c>
      <c r="F19" s="91">
        <f>'каф ИНО'!H15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110">
        <f t="shared" si="0"/>
        <v>0</v>
      </c>
      <c r="T19" s="110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94">
        <f>'каф ИНО'!B16</f>
        <v>0</v>
      </c>
      <c r="C20" s="91">
        <f>'каф ИНО'!C16</f>
        <v>0</v>
      </c>
      <c r="D20" s="91">
        <f>'каф ИНО'!D16</f>
        <v>0</v>
      </c>
      <c r="E20" s="68">
        <f>'каф ИНО'!E16</f>
        <v>0</v>
      </c>
      <c r="F20" s="91">
        <f>'каф ИНО'!H16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110">
        <f t="shared" si="0"/>
        <v>0</v>
      </c>
      <c r="T20" s="110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94">
        <f>'каф ИНО'!B17</f>
        <v>0</v>
      </c>
      <c r="C21" s="91">
        <f>'каф ИНО'!C17</f>
        <v>0</v>
      </c>
      <c r="D21" s="91">
        <f>'каф ИНО'!D17</f>
        <v>0</v>
      </c>
      <c r="E21" s="68">
        <f>'каф ИНО'!E17</f>
        <v>0</v>
      </c>
      <c r="F21" s="91">
        <f>'каф ИНО'!H17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110">
        <f t="shared" si="0"/>
        <v>0</v>
      </c>
      <c r="T21" s="110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94">
        <f>'каф ИНО'!B18</f>
        <v>0</v>
      </c>
      <c r="C22" s="91">
        <f>'каф ИНО'!C18</f>
        <v>0</v>
      </c>
      <c r="D22" s="91">
        <f>'каф ИНО'!D18</f>
        <v>0</v>
      </c>
      <c r="E22" s="68">
        <f>'каф ИНО'!E18</f>
        <v>0</v>
      </c>
      <c r="F22" s="91">
        <f>'каф ИНО'!H18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110">
        <f t="shared" si="0"/>
        <v>0</v>
      </c>
      <c r="T22" s="110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94">
        <f>'каф ИНО'!B19</f>
        <v>0</v>
      </c>
      <c r="C23" s="91">
        <f>'каф ИНО'!C19</f>
        <v>0</v>
      </c>
      <c r="D23" s="91">
        <f>'каф ИНО'!D19</f>
        <v>0</v>
      </c>
      <c r="E23" s="68">
        <f>'каф ИНО'!E19</f>
        <v>0</v>
      </c>
      <c r="F23" s="91">
        <f>'каф ИНО'!H19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110">
        <f t="shared" si="0"/>
        <v>0</v>
      </c>
      <c r="T23" s="110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94">
        <f>'каф ИНО'!B20</f>
        <v>0</v>
      </c>
      <c r="C24" s="91">
        <f>'каф ИНО'!C20</f>
        <v>0</v>
      </c>
      <c r="D24" s="91">
        <f>'каф ИНО'!D20</f>
        <v>0</v>
      </c>
      <c r="E24" s="68">
        <f>'каф ИНО'!E20</f>
        <v>0</v>
      </c>
      <c r="F24" s="91">
        <f>'каф ИНО'!H20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94">
        <f>'каф ИНО'!B21</f>
        <v>0</v>
      </c>
      <c r="C25" s="91">
        <f>'каф ИНО'!C21</f>
        <v>0</v>
      </c>
      <c r="D25" s="91">
        <f>'каф ИНО'!D21</f>
        <v>0</v>
      </c>
      <c r="E25" s="68">
        <f>'каф ИНО'!E21</f>
        <v>0</v>
      </c>
      <c r="F25" s="91">
        <f>'каф ИНО'!H21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110">
        <f t="shared" si="0"/>
        <v>0</v>
      </c>
      <c r="T25" s="110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94">
        <f>'каф ИНО'!B22</f>
        <v>0</v>
      </c>
      <c r="C26" s="91">
        <f>'каф ИНО'!C22</f>
        <v>0</v>
      </c>
      <c r="D26" s="91">
        <f>'каф ИНО'!D22</f>
        <v>0</v>
      </c>
      <c r="E26" s="68">
        <f>'каф ИНО'!E22</f>
        <v>0</v>
      </c>
      <c r="F26" s="91">
        <f>'каф ИНО'!H22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94">
        <f>'каф ИНО'!B23</f>
        <v>0</v>
      </c>
      <c r="C27" s="91">
        <f>'каф ИНО'!C23</f>
        <v>0</v>
      </c>
      <c r="D27" s="91">
        <f>'каф ИНО'!D23</f>
        <v>0</v>
      </c>
      <c r="E27" s="68">
        <f>'каф ИНО'!E23</f>
        <v>0</v>
      </c>
      <c r="F27" s="91">
        <f>'каф ИНО'!H23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110">
        <f t="shared" si="0"/>
        <v>0</v>
      </c>
      <c r="T27" s="110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94">
        <f>'каф ИНО'!B24</f>
        <v>0</v>
      </c>
      <c r="C28" s="91">
        <f>'каф ИНО'!C24</f>
        <v>0</v>
      </c>
      <c r="D28" s="91">
        <f>'каф ИНО'!D24</f>
        <v>0</v>
      </c>
      <c r="E28" s="68">
        <f>'каф ИНО'!E24</f>
        <v>0</v>
      </c>
      <c r="F28" s="91">
        <f>'каф ИНО'!H24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110">
        <f t="shared" si="0"/>
        <v>0</v>
      </c>
      <c r="T28" s="110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94">
        <f>'каф ИНО'!B25</f>
        <v>0</v>
      </c>
      <c r="C29" s="91">
        <f>'каф ИНО'!C25</f>
        <v>0</v>
      </c>
      <c r="D29" s="91">
        <f>'каф ИНО'!D25</f>
        <v>0</v>
      </c>
      <c r="E29" s="68">
        <f>'каф ИНО'!E25</f>
        <v>0</v>
      </c>
      <c r="F29" s="91">
        <f>'каф ИНО'!H25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110">
        <f t="shared" si="0"/>
        <v>0</v>
      </c>
      <c r="T29" s="110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94">
        <f>'каф ИНО'!B26</f>
        <v>0</v>
      </c>
      <c r="C30" s="91">
        <f>'каф ИНО'!C26</f>
        <v>0</v>
      </c>
      <c r="D30" s="91">
        <f>'каф ИНО'!D26</f>
        <v>0</v>
      </c>
      <c r="E30" s="68">
        <f>'каф ИНО'!E26</f>
        <v>0</v>
      </c>
      <c r="F30" s="91">
        <f>'каф ИНО'!H26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94">
        <f>'каф ИНО'!B27</f>
        <v>0</v>
      </c>
      <c r="C31" s="91">
        <f>'каф ИНО'!C27</f>
        <v>0</v>
      </c>
      <c r="D31" s="91">
        <f>'каф ИНО'!D27</f>
        <v>0</v>
      </c>
      <c r="E31" s="68">
        <f>'каф ИНО'!E27</f>
        <v>0</v>
      </c>
      <c r="F31" s="91">
        <f>'каф ИНО'!H27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110">
        <f t="shared" si="0"/>
        <v>0</v>
      </c>
      <c r="T31" s="110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94">
        <f>'каф ИНО'!B28</f>
        <v>0</v>
      </c>
      <c r="C32" s="91">
        <f>'каф ИНО'!C28</f>
        <v>0</v>
      </c>
      <c r="D32" s="91">
        <f>'каф ИНО'!D28</f>
        <v>0</v>
      </c>
      <c r="E32" s="68">
        <f>'каф ИНО'!E28</f>
        <v>0</v>
      </c>
      <c r="F32" s="91">
        <f>'каф ИНО'!H28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94">
        <f>'каф ИНО'!B29</f>
        <v>0</v>
      </c>
      <c r="C33" s="91">
        <f>'каф ИНО'!C29</f>
        <v>0</v>
      </c>
      <c r="D33" s="91">
        <f>'каф ИНО'!D29</f>
        <v>0</v>
      </c>
      <c r="E33" s="68">
        <f>'каф ИНО'!E29</f>
        <v>0</v>
      </c>
      <c r="F33" s="91">
        <f>'каф ИНО'!H29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110">
        <f t="shared" si="0"/>
        <v>0</v>
      </c>
      <c r="T33" s="110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94">
        <f>'каф ИНО'!B30</f>
        <v>0</v>
      </c>
      <c r="C34" s="91">
        <f>'каф ИНО'!C30</f>
        <v>0</v>
      </c>
      <c r="D34" s="91">
        <f>'каф ИНО'!D30</f>
        <v>0</v>
      </c>
      <c r="E34" s="68">
        <f>'каф ИНО'!E30</f>
        <v>0</v>
      </c>
      <c r="F34" s="91">
        <f>'каф ИНО'!H30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7">
        <f t="shared" si="0"/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185">
        <f>SUM(R10:R34)</f>
        <v>0</v>
      </c>
      <c r="S35" s="108">
        <f>SUM(S10:S34)</f>
        <v>0</v>
      </c>
      <c r="T35" s="56">
        <f t="shared" si="7"/>
        <v>0</v>
      </c>
      <c r="U35" s="111">
        <f>SUM(U10:U34)</f>
        <v>0</v>
      </c>
    </row>
    <row r="36" spans="1:21" x14ac:dyDescent="0.25">
      <c r="B36" s="3"/>
      <c r="C36" s="3"/>
      <c r="D36" s="21"/>
      <c r="E36" s="107"/>
      <c r="F36" s="78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54"/>
      <c r="R36" s="107"/>
      <c r="S36" s="107"/>
      <c r="T36" s="107"/>
      <c r="U36" s="107"/>
    </row>
    <row r="37" spans="1:21" x14ac:dyDescent="0.25">
      <c r="B37" s="3"/>
      <c r="C37" s="3"/>
      <c r="D37" s="21"/>
      <c r="E37" s="107"/>
      <c r="F37" s="78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54"/>
      <c r="R37" s="107"/>
      <c r="S37" s="107"/>
      <c r="T37" s="107"/>
      <c r="U37" s="107"/>
    </row>
    <row r="38" spans="1:21" x14ac:dyDescent="0.25">
      <c r="B38" s="3"/>
      <c r="C38" s="3"/>
      <c r="D38" s="21"/>
      <c r="E38" s="107"/>
      <c r="F38" s="78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54"/>
      <c r="R38" s="107"/>
      <c r="S38" s="107"/>
      <c r="T38" s="107"/>
      <c r="U38" s="107"/>
    </row>
    <row r="39" spans="1:21" x14ac:dyDescent="0.25">
      <c r="B39" s="3"/>
      <c r="C39" s="3"/>
      <c r="D39" s="21"/>
      <c r="E39" s="107"/>
      <c r="F39" s="78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54"/>
      <c r="R39" s="107"/>
      <c r="S39" s="107"/>
      <c r="T39" s="107"/>
      <c r="U39" s="107"/>
    </row>
    <row r="40" spans="1:21" x14ac:dyDescent="0.25">
      <c r="B40" s="3"/>
      <c r="C40" s="3"/>
      <c r="D40" s="21"/>
      <c r="E40" s="107"/>
      <c r="F40" s="78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54"/>
      <c r="R40" s="107"/>
      <c r="S40" s="107"/>
      <c r="T40" s="107"/>
      <c r="U40" s="107"/>
    </row>
    <row r="41" spans="1:21" x14ac:dyDescent="0.25">
      <c r="B41" s="3"/>
      <c r="C41" s="3"/>
      <c r="D41" s="21"/>
      <c r="E41" s="107"/>
      <c r="F41" s="78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54"/>
      <c r="R41" s="107"/>
      <c r="S41" s="107"/>
      <c r="T41" s="107"/>
      <c r="U41" s="107"/>
    </row>
    <row r="42" spans="1:21" x14ac:dyDescent="0.25">
      <c r="B42" s="3"/>
      <c r="C42" s="3"/>
      <c r="D42" s="21"/>
      <c r="E42" s="107"/>
      <c r="F42" s="7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54"/>
      <c r="R42" s="107"/>
      <c r="S42" s="107"/>
      <c r="T42" s="107"/>
      <c r="U42" s="107"/>
    </row>
    <row r="43" spans="1:21" x14ac:dyDescent="0.25">
      <c r="B43" s="3"/>
      <c r="C43" s="3"/>
      <c r="D43" s="21"/>
      <c r="E43" s="107"/>
      <c r="F43" s="78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54"/>
      <c r="R43" s="107"/>
      <c r="S43" s="107"/>
      <c r="T43" s="107"/>
      <c r="U43" s="107"/>
    </row>
    <row r="44" spans="1:21" x14ac:dyDescent="0.25">
      <c r="B44" s="3"/>
      <c r="C44" s="3"/>
      <c r="D44" s="21"/>
      <c r="E44" s="107"/>
      <c r="F44" s="78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54"/>
      <c r="R44" s="107"/>
      <c r="S44" s="107"/>
      <c r="T44" s="107"/>
      <c r="U44" s="107"/>
    </row>
    <row r="45" spans="1:21" x14ac:dyDescent="0.25">
      <c r="B45" s="3"/>
      <c r="C45" s="3"/>
      <c r="D45" s="21"/>
      <c r="E45" s="107"/>
      <c r="F45" s="7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54"/>
      <c r="R45" s="107"/>
      <c r="S45" s="107"/>
      <c r="T45" s="107"/>
      <c r="U45" s="107"/>
    </row>
    <row r="46" spans="1:21" x14ac:dyDescent="0.25">
      <c r="B46" s="3"/>
      <c r="C46" s="3"/>
      <c r="D46" s="21"/>
      <c r="E46" s="107"/>
      <c r="F46" s="78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54"/>
      <c r="R46" s="107"/>
      <c r="S46" s="107"/>
      <c r="T46" s="107"/>
      <c r="U46" s="107"/>
    </row>
    <row r="47" spans="1:21" x14ac:dyDescent="0.25">
      <c r="B47" s="3"/>
      <c r="C47" s="3"/>
      <c r="D47" s="21"/>
      <c r="E47" s="107"/>
      <c r="F47" s="7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54"/>
      <c r="R47" s="107"/>
      <c r="S47" s="107"/>
      <c r="T47" s="107"/>
      <c r="U47" s="107"/>
    </row>
    <row r="48" spans="1:21" x14ac:dyDescent="0.25">
      <c r="B48" s="3"/>
      <c r="C48" s="3"/>
      <c r="D48" s="21"/>
      <c r="E48" s="107"/>
      <c r="F48" s="78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54"/>
      <c r="R48" s="107"/>
      <c r="S48" s="107"/>
      <c r="T48" s="107"/>
      <c r="U48" s="107"/>
    </row>
    <row r="49" spans="2:21" x14ac:dyDescent="0.25">
      <c r="B49" s="3"/>
      <c r="C49" s="3"/>
      <c r="D49" s="21"/>
      <c r="E49" s="107"/>
      <c r="F49" s="7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54"/>
      <c r="R49" s="107"/>
      <c r="S49" s="107"/>
      <c r="T49" s="107"/>
      <c r="U49" s="107"/>
    </row>
    <row r="50" spans="2:21" x14ac:dyDescent="0.25">
      <c r="B50" s="3"/>
      <c r="C50" s="3"/>
      <c r="D50" s="21"/>
      <c r="E50" s="107"/>
      <c r="F50" s="78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54"/>
      <c r="R50" s="107"/>
      <c r="S50" s="107"/>
      <c r="T50" s="107"/>
      <c r="U50" s="107"/>
    </row>
    <row r="51" spans="2:21" x14ac:dyDescent="0.25">
      <c r="B51" s="3"/>
      <c r="C51" s="3"/>
      <c r="D51" s="21"/>
      <c r="E51" s="107"/>
      <c r="F51" s="7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54"/>
      <c r="R51" s="107"/>
      <c r="S51" s="107"/>
      <c r="T51" s="107"/>
      <c r="U51" s="107"/>
    </row>
    <row r="52" spans="2:21" x14ac:dyDescent="0.25">
      <c r="B52" s="3"/>
      <c r="C52" s="3"/>
      <c r="D52" s="21"/>
      <c r="E52" s="107"/>
      <c r="F52" s="78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54"/>
      <c r="R52" s="107"/>
      <c r="S52" s="107"/>
      <c r="T52" s="107"/>
      <c r="U52" s="107"/>
    </row>
    <row r="53" spans="2:21" x14ac:dyDescent="0.25">
      <c r="B53" s="3"/>
      <c r="C53" s="3"/>
      <c r="D53" s="21"/>
      <c r="E53" s="107"/>
      <c r="F53" s="78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54"/>
      <c r="R53" s="107"/>
      <c r="S53" s="107"/>
      <c r="T53" s="107"/>
      <c r="U53" s="107"/>
    </row>
    <row r="54" spans="2:21" x14ac:dyDescent="0.25">
      <c r="B54" s="3"/>
      <c r="C54" s="3"/>
      <c r="D54" s="21"/>
      <c r="E54" s="107"/>
      <c r="F54" s="78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54"/>
      <c r="R54" s="107"/>
      <c r="S54" s="107"/>
      <c r="T54" s="107"/>
      <c r="U54" s="107"/>
    </row>
    <row r="55" spans="2:21" x14ac:dyDescent="0.25">
      <c r="B55" s="3"/>
      <c r="C55" s="3"/>
      <c r="D55" s="21"/>
      <c r="E55" s="107"/>
      <c r="F55" s="78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54"/>
      <c r="R55" s="107"/>
      <c r="S55" s="107"/>
      <c r="T55" s="107"/>
      <c r="U55" s="107"/>
    </row>
  </sheetData>
  <sheetProtection password="CC6B" sheet="1" objects="1" scenarios="1"/>
  <protectedRanges>
    <protectedRange sqref="A3:XFD3" name="Диапазон2"/>
    <protectedRange sqref="G10:R34" name="Диапазон1"/>
  </protectedRanges>
  <mergeCells count="18">
    <mergeCell ref="A8:A9"/>
    <mergeCell ref="B8:B9"/>
    <mergeCell ref="C8:C9"/>
    <mergeCell ref="D8:D9"/>
    <mergeCell ref="E8:E9"/>
    <mergeCell ref="T8:T9"/>
    <mergeCell ref="U8:U9"/>
    <mergeCell ref="D2:R2"/>
    <mergeCell ref="G6:H6"/>
    <mergeCell ref="D3:O3"/>
    <mergeCell ref="D4:O4"/>
    <mergeCell ref="D5:O5"/>
    <mergeCell ref="I6:J6"/>
    <mergeCell ref="B35:E35"/>
    <mergeCell ref="F8:F9"/>
    <mergeCell ref="G8:K8"/>
    <mergeCell ref="L8:R8"/>
    <mergeCell ref="S8:S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 из списка">
          <x14:formula1>
            <xm:f>раскрыв.списки!$B$19:$B$53</xm:f>
          </x14:formula1>
          <xm:sqref>D3:O3</xm:sqref>
        </x14:dataValidation>
        <x14:dataValidation type="list" showInputMessage="1" showErrorMessage="1">
          <x14:formula1>
            <xm:f>раскрыв.списки!$B$19:$B$53</xm:f>
          </x14:formula1>
          <xm:sqref>D3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5">
    <tabColor theme="7" tint="0.39997558519241921"/>
  </sheetPr>
  <dimension ref="A1:U55"/>
  <sheetViews>
    <sheetView showZeros="0" zoomScale="60" zoomScaleNormal="60" workbookViewId="0">
      <selection activeCell="D3" sqref="D3:N3"/>
    </sheetView>
  </sheetViews>
  <sheetFormatPr defaultRowHeight="15" x14ac:dyDescent="0.25"/>
  <cols>
    <col min="1" max="1" width="5.5703125" style="104" customWidth="1"/>
    <col min="2" max="2" width="22.28515625" customWidth="1"/>
    <col min="3" max="3" width="19.7109375" bestFit="1" customWidth="1"/>
    <col min="4" max="4" width="12.85546875" style="1" customWidth="1"/>
    <col min="5" max="5" width="9.140625" style="104"/>
    <col min="6" max="6" width="27.140625" style="79" customWidth="1"/>
    <col min="7" max="9" width="9.140625" style="104"/>
    <col min="10" max="10" width="8.7109375" style="104" bestFit="1" customWidth="1"/>
    <col min="11" max="16" width="9.140625" style="104"/>
    <col min="17" max="17" width="9.140625" style="153"/>
    <col min="18" max="18" width="9.140625" style="104"/>
    <col min="19" max="20" width="10.140625" style="104" customWidth="1"/>
    <col min="21" max="21" width="8.7109375" style="104" customWidth="1"/>
  </cols>
  <sheetData>
    <row r="1" spans="1:21" x14ac:dyDescent="0.25">
      <c r="G1" s="104" t="s">
        <v>87</v>
      </c>
    </row>
    <row r="2" spans="1:21" s="66" customFormat="1" ht="21" customHeight="1" x14ac:dyDescent="0.25">
      <c r="C2" s="66" t="str">
        <f>'каф ИНО'!B2</f>
        <v>Кафедра</v>
      </c>
      <c r="D2" s="222">
        <f>'каф ИНО'!C2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21" ht="11.25" customHeight="1" x14ac:dyDescent="0.25">
      <c r="D4" s="227" t="s">
        <v>57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/>
      <c r="P4"/>
      <c r="Q4"/>
      <c r="R4"/>
      <c r="S4"/>
      <c r="T4"/>
      <c r="U4"/>
    </row>
    <row r="5" spans="1:21" s="115" customFormat="1" ht="30.75" customHeight="1" x14ac:dyDescent="0.3">
      <c r="A5" s="105"/>
      <c r="C5" s="116"/>
      <c r="D5" s="248" t="s">
        <v>80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1:21" ht="24.75" customHeight="1" x14ac:dyDescent="0.25">
      <c r="C6" s="75"/>
      <c r="F6" s="250" t="str">
        <f>'каф ИНО'!I2</f>
        <v>2021/2022</v>
      </c>
      <c r="G6" s="250"/>
      <c r="H6" s="229" t="str">
        <f>'каф ИНО'!H2</f>
        <v>учебный год</v>
      </c>
      <c r="I6" s="229"/>
      <c r="J6" s="145"/>
      <c r="K6" s="117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1.7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94">
        <f>'каф ИНО'!B6</f>
        <v>0</v>
      </c>
      <c r="C10" s="91">
        <f>'каф ИНО'!C6</f>
        <v>0</v>
      </c>
      <c r="D10" s="91">
        <f>'каф ИНО'!D6</f>
        <v>0</v>
      </c>
      <c r="E10" s="68">
        <f>'каф ИНО'!E6</f>
        <v>0</v>
      </c>
      <c r="F10" s="189">
        <f>'каф ИНО'!H6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68">
        <f>SUM(G10:K10)</f>
        <v>0</v>
      </c>
      <c r="T10" s="6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'каф ИНО'!B7</f>
        <v>0</v>
      </c>
      <c r="C11" s="91">
        <f>'каф ИНО'!C7</f>
        <v>0</v>
      </c>
      <c r="D11" s="91">
        <f>'каф ИНО'!D7</f>
        <v>0</v>
      </c>
      <c r="E11" s="68">
        <f>'каф ИНО'!E7</f>
        <v>0</v>
      </c>
      <c r="F11" s="189">
        <f>'каф ИНО'!H7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110">
        <f t="shared" ref="S11:S34" si="0">SUM(G11:K11)</f>
        <v>0</v>
      </c>
      <c r="T11" s="110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94">
        <f>'каф ИНО'!B8</f>
        <v>0</v>
      </c>
      <c r="C12" s="91">
        <f>'каф ИНО'!C8</f>
        <v>0</v>
      </c>
      <c r="D12" s="91">
        <f>'каф ИНО'!D8</f>
        <v>0</v>
      </c>
      <c r="E12" s="68">
        <f>'каф ИНО'!E8</f>
        <v>0</v>
      </c>
      <c r="F12" s="189">
        <f>'каф ИНО'!H8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110">
        <f t="shared" si="0"/>
        <v>0</v>
      </c>
      <c r="T12" s="110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94">
        <f>'каф ИНО'!B9</f>
        <v>0</v>
      </c>
      <c r="C13" s="91">
        <f>'каф ИНО'!C9</f>
        <v>0</v>
      </c>
      <c r="D13" s="91">
        <f>'каф ИНО'!D9</f>
        <v>0</v>
      </c>
      <c r="E13" s="68">
        <f>'каф ИНО'!E9</f>
        <v>0</v>
      </c>
      <c r="F13" s="189">
        <f>'каф ИНО'!H9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110">
        <f t="shared" si="0"/>
        <v>0</v>
      </c>
      <c r="T13" s="110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94">
        <f>'каф ИНО'!B10</f>
        <v>0</v>
      </c>
      <c r="C14" s="91">
        <f>'каф ИНО'!C10</f>
        <v>0</v>
      </c>
      <c r="D14" s="91">
        <f>'каф ИНО'!D10</f>
        <v>0</v>
      </c>
      <c r="E14" s="68">
        <f>'каф ИНО'!E10</f>
        <v>0</v>
      </c>
      <c r="F14" s="189">
        <f>'каф ИНО'!H10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110">
        <f t="shared" si="0"/>
        <v>0</v>
      </c>
      <c r="T14" s="110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94">
        <f>'каф ИНО'!B11</f>
        <v>0</v>
      </c>
      <c r="C15" s="91">
        <f>'каф ИНО'!C11</f>
        <v>0</v>
      </c>
      <c r="D15" s="91">
        <f>'каф ИНО'!D11</f>
        <v>0</v>
      </c>
      <c r="E15" s="68">
        <f>'каф ИНО'!E11</f>
        <v>0</v>
      </c>
      <c r="F15" s="189">
        <f>'каф ИНО'!H11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110">
        <f t="shared" si="0"/>
        <v>0</v>
      </c>
      <c r="T15" s="110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94">
        <f>'каф ИНО'!B12</f>
        <v>0</v>
      </c>
      <c r="C16" s="91">
        <f>'каф ИНО'!C12</f>
        <v>0</v>
      </c>
      <c r="D16" s="91">
        <f>'каф ИНО'!D12</f>
        <v>0</v>
      </c>
      <c r="E16" s="68">
        <f>'каф ИНО'!E12</f>
        <v>0</v>
      </c>
      <c r="F16" s="189">
        <f>'каф ИНО'!H12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94">
        <f>'каф ИНО'!B13</f>
        <v>0</v>
      </c>
      <c r="C17" s="91">
        <f>'каф ИНО'!C13</f>
        <v>0</v>
      </c>
      <c r="D17" s="91">
        <f>'каф ИНО'!D13</f>
        <v>0</v>
      </c>
      <c r="E17" s="68">
        <f>'каф ИНО'!E13</f>
        <v>0</v>
      </c>
      <c r="F17" s="189">
        <f>'каф ИНО'!H13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110">
        <f t="shared" si="0"/>
        <v>0</v>
      </c>
      <c r="T17" s="110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94">
        <f>'каф ИНО'!B14</f>
        <v>0</v>
      </c>
      <c r="C18" s="91">
        <f>'каф ИНО'!C14</f>
        <v>0</v>
      </c>
      <c r="D18" s="91">
        <f>'каф ИНО'!D14</f>
        <v>0</v>
      </c>
      <c r="E18" s="68">
        <f>'каф ИНО'!E14</f>
        <v>0</v>
      </c>
      <c r="F18" s="189">
        <f>'каф ИНО'!H14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110">
        <f t="shared" si="0"/>
        <v>0</v>
      </c>
      <c r="T18" s="110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94">
        <f>'каф ИНО'!B15</f>
        <v>0</v>
      </c>
      <c r="C19" s="91">
        <f>'каф ИНО'!C15</f>
        <v>0</v>
      </c>
      <c r="D19" s="91">
        <f>'каф ИНО'!D15</f>
        <v>0</v>
      </c>
      <c r="E19" s="68">
        <f>'каф ИНО'!E15</f>
        <v>0</v>
      </c>
      <c r="F19" s="189">
        <f>'каф ИНО'!H15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110">
        <f t="shared" si="0"/>
        <v>0</v>
      </c>
      <c r="T19" s="110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94">
        <f>'каф ИНО'!B16</f>
        <v>0</v>
      </c>
      <c r="C20" s="91">
        <f>'каф ИНО'!C16</f>
        <v>0</v>
      </c>
      <c r="D20" s="91">
        <f>'каф ИНО'!D16</f>
        <v>0</v>
      </c>
      <c r="E20" s="68">
        <f>'каф ИНО'!E16</f>
        <v>0</v>
      </c>
      <c r="F20" s="189">
        <f>'каф ИНО'!H16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110">
        <f t="shared" si="0"/>
        <v>0</v>
      </c>
      <c r="T20" s="110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94">
        <f>'каф ИНО'!B17</f>
        <v>0</v>
      </c>
      <c r="C21" s="91">
        <f>'каф ИНО'!C17</f>
        <v>0</v>
      </c>
      <c r="D21" s="91">
        <f>'каф ИНО'!D17</f>
        <v>0</v>
      </c>
      <c r="E21" s="68">
        <f>'каф ИНО'!E17</f>
        <v>0</v>
      </c>
      <c r="F21" s="189">
        <f>'каф ИНО'!H17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110">
        <f t="shared" si="0"/>
        <v>0</v>
      </c>
      <c r="T21" s="110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94">
        <f>'каф ИНО'!B18</f>
        <v>0</v>
      </c>
      <c r="C22" s="91">
        <f>'каф ИНО'!C18</f>
        <v>0</v>
      </c>
      <c r="D22" s="91">
        <f>'каф ИНО'!D18</f>
        <v>0</v>
      </c>
      <c r="E22" s="68">
        <f>'каф ИНО'!E18</f>
        <v>0</v>
      </c>
      <c r="F22" s="189">
        <f>'каф ИНО'!H18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110">
        <f t="shared" si="0"/>
        <v>0</v>
      </c>
      <c r="T22" s="110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94">
        <f>'каф ИНО'!B19</f>
        <v>0</v>
      </c>
      <c r="C23" s="91">
        <f>'каф ИНО'!C19</f>
        <v>0</v>
      </c>
      <c r="D23" s="91">
        <f>'каф ИНО'!D19</f>
        <v>0</v>
      </c>
      <c r="E23" s="68">
        <f>'каф ИНО'!E19</f>
        <v>0</v>
      </c>
      <c r="F23" s="189">
        <f>'каф ИНО'!H19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110">
        <f t="shared" si="0"/>
        <v>0</v>
      </c>
      <c r="T23" s="110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94">
        <f>'каф ИНО'!B20</f>
        <v>0</v>
      </c>
      <c r="C24" s="91">
        <f>'каф ИНО'!C20</f>
        <v>0</v>
      </c>
      <c r="D24" s="91">
        <f>'каф ИНО'!D20</f>
        <v>0</v>
      </c>
      <c r="E24" s="68">
        <f>'каф ИНО'!E20</f>
        <v>0</v>
      </c>
      <c r="F24" s="189">
        <f>'каф ИНО'!H20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94">
        <f>'каф ИНО'!B21</f>
        <v>0</v>
      </c>
      <c r="C25" s="91">
        <f>'каф ИНО'!C21</f>
        <v>0</v>
      </c>
      <c r="D25" s="91">
        <f>'каф ИНО'!D21</f>
        <v>0</v>
      </c>
      <c r="E25" s="68">
        <f>'каф ИНО'!E21</f>
        <v>0</v>
      </c>
      <c r="F25" s="189">
        <f>'каф ИНО'!H21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110">
        <f t="shared" si="0"/>
        <v>0</v>
      </c>
      <c r="T25" s="110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94">
        <f>'каф ИНО'!B22</f>
        <v>0</v>
      </c>
      <c r="C26" s="91">
        <f>'каф ИНО'!C22</f>
        <v>0</v>
      </c>
      <c r="D26" s="91">
        <f>'каф ИНО'!D22</f>
        <v>0</v>
      </c>
      <c r="E26" s="68">
        <f>'каф ИНО'!E22</f>
        <v>0</v>
      </c>
      <c r="F26" s="189">
        <f>'каф ИНО'!H22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94">
        <f>'каф ИНО'!B23</f>
        <v>0</v>
      </c>
      <c r="C27" s="91">
        <f>'каф ИНО'!C23</f>
        <v>0</v>
      </c>
      <c r="D27" s="91">
        <f>'каф ИНО'!D23</f>
        <v>0</v>
      </c>
      <c r="E27" s="68">
        <f>'каф ИНО'!E23</f>
        <v>0</v>
      </c>
      <c r="F27" s="189">
        <f>'каф ИНО'!H23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110">
        <f t="shared" si="0"/>
        <v>0</v>
      </c>
      <c r="T27" s="110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94">
        <f>'каф ИНО'!B24</f>
        <v>0</v>
      </c>
      <c r="C28" s="91">
        <f>'каф ИНО'!C24</f>
        <v>0</v>
      </c>
      <c r="D28" s="91">
        <f>'каф ИНО'!D24</f>
        <v>0</v>
      </c>
      <c r="E28" s="68">
        <f>'каф ИНО'!E24</f>
        <v>0</v>
      </c>
      <c r="F28" s="189">
        <f>'каф ИНО'!H24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110">
        <f t="shared" si="0"/>
        <v>0</v>
      </c>
      <c r="T28" s="110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94">
        <f>'каф ИНО'!B25</f>
        <v>0</v>
      </c>
      <c r="C29" s="91">
        <f>'каф ИНО'!C25</f>
        <v>0</v>
      </c>
      <c r="D29" s="91">
        <f>'каф ИНО'!D25</f>
        <v>0</v>
      </c>
      <c r="E29" s="68">
        <f>'каф ИНО'!E25</f>
        <v>0</v>
      </c>
      <c r="F29" s="189">
        <f>'каф ИНО'!H25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110">
        <f t="shared" si="0"/>
        <v>0</v>
      </c>
      <c r="T29" s="110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94">
        <f>'каф ИНО'!B26</f>
        <v>0</v>
      </c>
      <c r="C30" s="91">
        <f>'каф ИНО'!C26</f>
        <v>0</v>
      </c>
      <c r="D30" s="91">
        <f>'каф ИНО'!D26</f>
        <v>0</v>
      </c>
      <c r="E30" s="68">
        <f>'каф ИНО'!E26</f>
        <v>0</v>
      </c>
      <c r="F30" s="189">
        <f>'каф ИНО'!H26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94">
        <f>'каф ИНО'!B27</f>
        <v>0</v>
      </c>
      <c r="C31" s="91">
        <f>'каф ИНО'!C27</f>
        <v>0</v>
      </c>
      <c r="D31" s="91">
        <f>'каф ИНО'!D27</f>
        <v>0</v>
      </c>
      <c r="E31" s="68">
        <f>'каф ИНО'!E27</f>
        <v>0</v>
      </c>
      <c r="F31" s="189">
        <f>'каф ИНО'!H27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110">
        <f t="shared" si="0"/>
        <v>0</v>
      </c>
      <c r="T31" s="110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94">
        <f>'каф ИНО'!B28</f>
        <v>0</v>
      </c>
      <c r="C32" s="91">
        <f>'каф ИНО'!C28</f>
        <v>0</v>
      </c>
      <c r="D32" s="91">
        <f>'каф ИНО'!D28</f>
        <v>0</v>
      </c>
      <c r="E32" s="68">
        <f>'каф ИНО'!E28</f>
        <v>0</v>
      </c>
      <c r="F32" s="189">
        <f>'каф ИНО'!H28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94">
        <f>'каф ИНО'!B29</f>
        <v>0</v>
      </c>
      <c r="C33" s="91">
        <f>'каф ИНО'!C29</f>
        <v>0</v>
      </c>
      <c r="D33" s="91">
        <f>'каф ИНО'!D29</f>
        <v>0</v>
      </c>
      <c r="E33" s="68">
        <f>'каф ИНО'!E29</f>
        <v>0</v>
      </c>
      <c r="F33" s="189">
        <f>'каф ИНО'!H29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110">
        <f t="shared" si="0"/>
        <v>0</v>
      </c>
      <c r="T33" s="110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94">
        <f>'каф ИНО'!B30</f>
        <v>0</v>
      </c>
      <c r="C34" s="91">
        <f>'каф ИНО'!C30</f>
        <v>0</v>
      </c>
      <c r="D34" s="91">
        <f>'каф ИНО'!D30</f>
        <v>0</v>
      </c>
      <c r="E34" s="68">
        <f>'каф ИНО'!E30</f>
        <v>0</v>
      </c>
      <c r="F34" s="189">
        <f>'каф ИНО'!H30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7">
        <f t="shared" si="0"/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185">
        <f>SUM(R10:R34)</f>
        <v>0</v>
      </c>
      <c r="S35" s="108">
        <f>SUM(S10:S34)</f>
        <v>0</v>
      </c>
      <c r="T35" s="56">
        <f t="shared" si="7"/>
        <v>0</v>
      </c>
      <c r="U35" s="111">
        <f>SUM(U10:U34)</f>
        <v>0</v>
      </c>
    </row>
    <row r="36" spans="1:21" x14ac:dyDescent="0.25">
      <c r="B36" s="3"/>
      <c r="C36" s="3"/>
      <c r="D36" s="21"/>
      <c r="E36" s="107"/>
      <c r="F36" s="78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54"/>
      <c r="R36" s="107"/>
      <c r="S36" s="107"/>
      <c r="T36" s="107"/>
      <c r="U36" s="107"/>
    </row>
    <row r="37" spans="1:21" x14ac:dyDescent="0.25">
      <c r="B37" s="3"/>
      <c r="C37" s="3"/>
      <c r="D37" s="21"/>
      <c r="E37" s="107"/>
      <c r="F37" s="78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54"/>
      <c r="R37" s="107"/>
      <c r="S37" s="107"/>
      <c r="T37" s="107"/>
      <c r="U37" s="107"/>
    </row>
    <row r="38" spans="1:21" x14ac:dyDescent="0.25">
      <c r="B38" s="3"/>
      <c r="C38" s="3"/>
      <c r="D38" s="21"/>
      <c r="E38" s="107"/>
      <c r="F38" s="78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54"/>
      <c r="R38" s="107"/>
      <c r="S38" s="107"/>
      <c r="T38" s="107"/>
      <c r="U38" s="107"/>
    </row>
    <row r="39" spans="1:21" x14ac:dyDescent="0.25">
      <c r="B39" s="3"/>
      <c r="C39" s="3"/>
      <c r="D39" s="21"/>
      <c r="E39" s="107"/>
      <c r="F39" s="78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54"/>
      <c r="R39" s="107"/>
      <c r="S39" s="107"/>
      <c r="T39" s="107"/>
      <c r="U39" s="107"/>
    </row>
    <row r="40" spans="1:21" x14ac:dyDescent="0.25">
      <c r="B40" s="3"/>
      <c r="C40" s="3"/>
      <c r="D40" s="21"/>
      <c r="E40" s="107"/>
      <c r="F40" s="78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54"/>
      <c r="R40" s="107"/>
      <c r="S40" s="107"/>
      <c r="T40" s="107"/>
      <c r="U40" s="107"/>
    </row>
    <row r="41" spans="1:21" x14ac:dyDescent="0.25">
      <c r="B41" s="3"/>
      <c r="C41" s="3"/>
      <c r="D41" s="21"/>
      <c r="E41" s="107"/>
      <c r="F41" s="78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54"/>
      <c r="R41" s="107"/>
      <c r="S41" s="107"/>
      <c r="T41" s="107"/>
      <c r="U41" s="107"/>
    </row>
    <row r="42" spans="1:21" x14ac:dyDescent="0.25">
      <c r="B42" s="3"/>
      <c r="C42" s="3"/>
      <c r="D42" s="21"/>
      <c r="E42" s="107"/>
      <c r="F42" s="7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54"/>
      <c r="R42" s="107"/>
      <c r="S42" s="107"/>
      <c r="T42" s="107"/>
      <c r="U42" s="107"/>
    </row>
    <row r="43" spans="1:21" x14ac:dyDescent="0.25">
      <c r="B43" s="3"/>
      <c r="C43" s="3"/>
      <c r="D43" s="21"/>
      <c r="E43" s="107"/>
      <c r="F43" s="78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54"/>
      <c r="R43" s="107"/>
      <c r="S43" s="107"/>
      <c r="T43" s="107"/>
      <c r="U43" s="107"/>
    </row>
    <row r="44" spans="1:21" x14ac:dyDescent="0.25">
      <c r="B44" s="3"/>
      <c r="C44" s="3"/>
      <c r="D44" s="21"/>
      <c r="E44" s="107"/>
      <c r="F44" s="78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54"/>
      <c r="R44" s="107"/>
      <c r="S44" s="107"/>
      <c r="T44" s="107"/>
      <c r="U44" s="107"/>
    </row>
    <row r="45" spans="1:21" x14ac:dyDescent="0.25">
      <c r="B45" s="3"/>
      <c r="C45" s="3"/>
      <c r="D45" s="21"/>
      <c r="E45" s="107"/>
      <c r="F45" s="7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54"/>
      <c r="R45" s="107"/>
      <c r="S45" s="107"/>
      <c r="T45" s="107"/>
      <c r="U45" s="107"/>
    </row>
    <row r="46" spans="1:21" x14ac:dyDescent="0.25">
      <c r="B46" s="3"/>
      <c r="C46" s="3"/>
      <c r="D46" s="21"/>
      <c r="E46" s="107"/>
      <c r="F46" s="78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54"/>
      <c r="R46" s="107"/>
      <c r="S46" s="107"/>
      <c r="T46" s="107"/>
      <c r="U46" s="107"/>
    </row>
    <row r="47" spans="1:21" x14ac:dyDescent="0.25">
      <c r="B47" s="3"/>
      <c r="C47" s="3"/>
      <c r="D47" s="21"/>
      <c r="E47" s="107"/>
      <c r="F47" s="7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54"/>
      <c r="R47" s="107"/>
      <c r="S47" s="107"/>
      <c r="T47" s="107"/>
      <c r="U47" s="107"/>
    </row>
    <row r="48" spans="1:21" x14ac:dyDescent="0.25">
      <c r="B48" s="3"/>
      <c r="C48" s="3"/>
      <c r="D48" s="21"/>
      <c r="E48" s="107"/>
      <c r="F48" s="78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54"/>
      <c r="R48" s="107"/>
      <c r="S48" s="107"/>
      <c r="T48" s="107"/>
      <c r="U48" s="107"/>
    </row>
    <row r="49" spans="2:21" x14ac:dyDescent="0.25">
      <c r="B49" s="3"/>
      <c r="C49" s="3"/>
      <c r="D49" s="21"/>
      <c r="E49" s="107"/>
      <c r="F49" s="7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54"/>
      <c r="R49" s="107"/>
      <c r="S49" s="107"/>
      <c r="T49" s="107"/>
      <c r="U49" s="107"/>
    </row>
    <row r="50" spans="2:21" x14ac:dyDescent="0.25">
      <c r="B50" s="3"/>
      <c r="C50" s="3"/>
      <c r="D50" s="21"/>
      <c r="E50" s="107"/>
      <c r="F50" s="78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54"/>
      <c r="R50" s="107"/>
      <c r="S50" s="107"/>
      <c r="T50" s="107"/>
      <c r="U50" s="107"/>
    </row>
    <row r="51" spans="2:21" x14ac:dyDescent="0.25">
      <c r="B51" s="3"/>
      <c r="C51" s="3"/>
      <c r="D51" s="21"/>
      <c r="E51" s="107"/>
      <c r="F51" s="7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54"/>
      <c r="R51" s="107"/>
      <c r="S51" s="107"/>
      <c r="T51" s="107"/>
      <c r="U51" s="107"/>
    </row>
    <row r="52" spans="2:21" x14ac:dyDescent="0.25">
      <c r="B52" s="3"/>
      <c r="C52" s="3"/>
      <c r="D52" s="21"/>
      <c r="E52" s="107"/>
      <c r="F52" s="78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54"/>
      <c r="R52" s="107"/>
      <c r="S52" s="107"/>
      <c r="T52" s="107"/>
      <c r="U52" s="107"/>
    </row>
    <row r="53" spans="2:21" x14ac:dyDescent="0.25">
      <c r="B53" s="3"/>
      <c r="C53" s="3"/>
      <c r="D53" s="21"/>
      <c r="E53" s="107"/>
      <c r="F53" s="78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54"/>
      <c r="R53" s="107"/>
      <c r="S53" s="107"/>
      <c r="T53" s="107"/>
      <c r="U53" s="107"/>
    </row>
    <row r="54" spans="2:21" x14ac:dyDescent="0.25">
      <c r="B54" s="3"/>
      <c r="C54" s="3"/>
      <c r="D54" s="21"/>
      <c r="E54" s="107"/>
      <c r="F54" s="78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54"/>
      <c r="R54" s="107"/>
      <c r="S54" s="107"/>
      <c r="T54" s="107"/>
      <c r="U54" s="107"/>
    </row>
    <row r="55" spans="2:21" x14ac:dyDescent="0.25">
      <c r="B55" s="3"/>
      <c r="C55" s="3"/>
      <c r="D55" s="21"/>
      <c r="E55" s="107"/>
      <c r="F55" s="78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54"/>
      <c r="R55" s="107"/>
      <c r="S55" s="107"/>
      <c r="T55" s="107"/>
      <c r="U55" s="107"/>
    </row>
  </sheetData>
  <sheetProtection password="CC6B" sheet="1" objects="1" scenarios="1"/>
  <protectedRanges>
    <protectedRange sqref="F10:R34" name="Диапазон1"/>
    <protectedRange sqref="A3:XFD3" name="Диапазон2"/>
  </protectedRanges>
  <mergeCells count="18">
    <mergeCell ref="A8:A9"/>
    <mergeCell ref="B8:B9"/>
    <mergeCell ref="C8:C9"/>
    <mergeCell ref="D8:D9"/>
    <mergeCell ref="E8:E9"/>
    <mergeCell ref="T8:T9"/>
    <mergeCell ref="U8:U9"/>
    <mergeCell ref="D2:R2"/>
    <mergeCell ref="F6:G6"/>
    <mergeCell ref="D3:N3"/>
    <mergeCell ref="D4:N4"/>
    <mergeCell ref="D5:N5"/>
    <mergeCell ref="H6:I6"/>
    <mergeCell ref="B35:E35"/>
    <mergeCell ref="F8:F9"/>
    <mergeCell ref="G8:K8"/>
    <mergeCell ref="L8:R8"/>
    <mergeCell ref="S8:S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 из списка">
          <x14:formula1>
            <xm:f>раскрыв.списки!$B$19:$B$53</xm:f>
          </x14:formula1>
          <xm:sqref>D3:N3</xm:sqref>
        </x14:dataValidation>
        <x14:dataValidation type="list" allowBlank="1" showInputMessage="1" showErrorMessage="1">
          <x14:formula1>
            <xm:f>раскрыв.списки!$B$19:$B$53</xm:f>
          </x14:formula1>
          <xm:sqref>D3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6">
    <tabColor theme="7" tint="0.39997558519241921"/>
  </sheetPr>
  <dimension ref="A1:U55"/>
  <sheetViews>
    <sheetView showZeros="0" zoomScale="60" zoomScaleNormal="60" workbookViewId="0">
      <selection activeCell="D3" sqref="D3:N3"/>
    </sheetView>
  </sheetViews>
  <sheetFormatPr defaultRowHeight="15" x14ac:dyDescent="0.25"/>
  <cols>
    <col min="1" max="1" width="5.5703125" style="104" customWidth="1"/>
    <col min="2" max="2" width="24.42578125" customWidth="1"/>
    <col min="3" max="3" width="19.7109375" bestFit="1" customWidth="1"/>
    <col min="4" max="4" width="14.140625" style="1" customWidth="1"/>
    <col min="5" max="5" width="9.140625" style="104"/>
    <col min="6" max="6" width="24" style="79" customWidth="1"/>
    <col min="7" max="9" width="9.140625" style="104"/>
    <col min="10" max="10" width="8.5703125" style="104" bestFit="1" customWidth="1"/>
    <col min="11" max="16" width="9.140625" style="104"/>
    <col min="17" max="17" width="9.140625" style="153"/>
    <col min="18" max="18" width="9.140625" style="104"/>
    <col min="19" max="20" width="10.140625" style="104" customWidth="1"/>
    <col min="21" max="21" width="8.7109375" style="104" customWidth="1"/>
  </cols>
  <sheetData>
    <row r="1" spans="1:21" x14ac:dyDescent="0.25">
      <c r="G1" s="104" t="s">
        <v>87</v>
      </c>
    </row>
    <row r="2" spans="1:21" s="66" customFormat="1" ht="21" customHeight="1" x14ac:dyDescent="0.25">
      <c r="C2" s="66" t="str">
        <f>'каф ИНО'!B2</f>
        <v>Кафедра</v>
      </c>
      <c r="D2" s="222">
        <f>'каф ИНО'!C2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</row>
    <row r="4" spans="1:21" ht="11.25" customHeight="1" x14ac:dyDescent="0.25">
      <c r="D4" s="227" t="s">
        <v>57</v>
      </c>
      <c r="E4" s="227"/>
      <c r="F4" s="227"/>
      <c r="G4" s="227"/>
      <c r="H4" s="227"/>
      <c r="I4" s="227"/>
      <c r="J4" s="227"/>
      <c r="K4" s="227"/>
      <c r="L4" s="227"/>
      <c r="M4" s="227"/>
      <c r="N4" s="227"/>
      <c r="O4"/>
      <c r="P4"/>
      <c r="Q4"/>
      <c r="R4"/>
      <c r="S4"/>
      <c r="T4"/>
      <c r="U4"/>
    </row>
    <row r="5" spans="1:21" s="115" customFormat="1" ht="30.75" customHeight="1" x14ac:dyDescent="0.3">
      <c r="A5" s="105"/>
      <c r="C5" s="116"/>
      <c r="D5" s="248" t="s">
        <v>92</v>
      </c>
      <c r="E5" s="248"/>
      <c r="F5" s="248"/>
      <c r="G5" s="248"/>
      <c r="H5" s="248"/>
      <c r="I5" s="248"/>
      <c r="J5" s="248"/>
      <c r="K5" s="248"/>
      <c r="L5" s="248"/>
      <c r="M5" s="248"/>
      <c r="N5" s="248"/>
    </row>
    <row r="6" spans="1:21" ht="24.75" customHeight="1" x14ac:dyDescent="0.25">
      <c r="C6" s="75"/>
      <c r="E6" s="118"/>
      <c r="F6" s="250" t="str">
        <f>'каф ИНО'!I2</f>
        <v>2021/2022</v>
      </c>
      <c r="G6" s="250"/>
      <c r="H6" s="229" t="str">
        <f>'каф ИНО'!H2</f>
        <v>учебный год</v>
      </c>
      <c r="I6" s="229"/>
      <c r="J6" s="145"/>
      <c r="K6" s="117"/>
      <c r="L6"/>
      <c r="M6"/>
      <c r="N6"/>
      <c r="O6"/>
      <c r="P6"/>
      <c r="Q6"/>
      <c r="R6"/>
      <c r="S6"/>
      <c r="T6"/>
      <c r="U6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36</v>
      </c>
      <c r="U8" s="210" t="s">
        <v>13</v>
      </c>
    </row>
    <row r="9" spans="1:21" ht="27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94">
        <f>'каф ИНО'!B6</f>
        <v>0</v>
      </c>
      <c r="C10" s="91">
        <f>'каф ИНО'!C6</f>
        <v>0</v>
      </c>
      <c r="D10" s="91">
        <f>'каф ИНО'!D6</f>
        <v>0</v>
      </c>
      <c r="E10" s="68">
        <f>'каф ИНО'!E6</f>
        <v>0</v>
      </c>
      <c r="F10" s="91">
        <f>'каф ИНО'!H6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68">
        <f>SUM(G10:K10)</f>
        <v>0</v>
      </c>
      <c r="T10" s="6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'каф ИНО'!B7</f>
        <v>0</v>
      </c>
      <c r="C11" s="91">
        <f>'каф ИНО'!C7</f>
        <v>0</v>
      </c>
      <c r="D11" s="91">
        <f>'каф ИНО'!D7</f>
        <v>0</v>
      </c>
      <c r="E11" s="68">
        <f>'каф ИНО'!E7</f>
        <v>0</v>
      </c>
      <c r="F11" s="91">
        <f>'каф ИНО'!H7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110">
        <f t="shared" ref="S11:S34" si="0">SUM(G11:K11)</f>
        <v>0</v>
      </c>
      <c r="T11" s="110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94">
        <f>'каф ИНО'!B8</f>
        <v>0</v>
      </c>
      <c r="C12" s="91">
        <f>'каф ИНО'!C8</f>
        <v>0</v>
      </c>
      <c r="D12" s="91">
        <f>'каф ИНО'!D8</f>
        <v>0</v>
      </c>
      <c r="E12" s="68">
        <f>'каф ИНО'!E8</f>
        <v>0</v>
      </c>
      <c r="F12" s="91">
        <f>'каф ИНО'!H8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110">
        <f t="shared" si="0"/>
        <v>0</v>
      </c>
      <c r="T12" s="110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94">
        <f>'каф ИНО'!B9</f>
        <v>0</v>
      </c>
      <c r="C13" s="91">
        <f>'каф ИНО'!C9</f>
        <v>0</v>
      </c>
      <c r="D13" s="91">
        <f>'каф ИНО'!D9</f>
        <v>0</v>
      </c>
      <c r="E13" s="68">
        <f>'каф ИНО'!E9</f>
        <v>0</v>
      </c>
      <c r="F13" s="91">
        <f>'каф ИНО'!H9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110">
        <f t="shared" si="0"/>
        <v>0</v>
      </c>
      <c r="T13" s="110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94">
        <f>'каф ИНО'!B10</f>
        <v>0</v>
      </c>
      <c r="C14" s="91">
        <f>'каф ИНО'!C10</f>
        <v>0</v>
      </c>
      <c r="D14" s="91">
        <f>'каф ИНО'!D10</f>
        <v>0</v>
      </c>
      <c r="E14" s="68">
        <f>'каф ИНО'!E10</f>
        <v>0</v>
      </c>
      <c r="F14" s="91">
        <f>'каф ИНО'!H10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110">
        <f t="shared" si="0"/>
        <v>0</v>
      </c>
      <c r="T14" s="110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94">
        <f>'каф ИНО'!B11</f>
        <v>0</v>
      </c>
      <c r="C15" s="91">
        <f>'каф ИНО'!C11</f>
        <v>0</v>
      </c>
      <c r="D15" s="91">
        <f>'каф ИНО'!D11</f>
        <v>0</v>
      </c>
      <c r="E15" s="68">
        <f>'каф ИНО'!E11</f>
        <v>0</v>
      </c>
      <c r="F15" s="91">
        <f>'каф ИНО'!H11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110">
        <f t="shared" si="0"/>
        <v>0</v>
      </c>
      <c r="T15" s="110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94">
        <f>'каф ИНО'!B12</f>
        <v>0</v>
      </c>
      <c r="C16" s="91">
        <f>'каф ИНО'!C12</f>
        <v>0</v>
      </c>
      <c r="D16" s="91">
        <f>'каф ИНО'!D12</f>
        <v>0</v>
      </c>
      <c r="E16" s="68">
        <f>'каф ИНО'!E12</f>
        <v>0</v>
      </c>
      <c r="F16" s="91">
        <f>'каф ИНО'!H12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94">
        <f>'каф ИНО'!B13</f>
        <v>0</v>
      </c>
      <c r="C17" s="91">
        <f>'каф ИНО'!C13</f>
        <v>0</v>
      </c>
      <c r="D17" s="91">
        <f>'каф ИНО'!D13</f>
        <v>0</v>
      </c>
      <c r="E17" s="68">
        <f>'каф ИНО'!E13</f>
        <v>0</v>
      </c>
      <c r="F17" s="91">
        <f>'каф ИНО'!H13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110">
        <f t="shared" si="0"/>
        <v>0</v>
      </c>
      <c r="T17" s="110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94">
        <f>'каф ИНО'!B14</f>
        <v>0</v>
      </c>
      <c r="C18" s="91">
        <f>'каф ИНО'!C14</f>
        <v>0</v>
      </c>
      <c r="D18" s="91">
        <f>'каф ИНО'!D14</f>
        <v>0</v>
      </c>
      <c r="E18" s="68">
        <f>'каф ИНО'!E14</f>
        <v>0</v>
      </c>
      <c r="F18" s="91">
        <f>'каф ИНО'!H14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110">
        <f t="shared" si="0"/>
        <v>0</v>
      </c>
      <c r="T18" s="110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94">
        <f>'каф ИНО'!B15</f>
        <v>0</v>
      </c>
      <c r="C19" s="91">
        <f>'каф ИНО'!C15</f>
        <v>0</v>
      </c>
      <c r="D19" s="91">
        <f>'каф ИНО'!D15</f>
        <v>0</v>
      </c>
      <c r="E19" s="68">
        <f>'каф ИНО'!E15</f>
        <v>0</v>
      </c>
      <c r="F19" s="91">
        <f>'каф ИНО'!H15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110">
        <f t="shared" si="0"/>
        <v>0</v>
      </c>
      <c r="T19" s="110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94">
        <f>'каф ИНО'!B16</f>
        <v>0</v>
      </c>
      <c r="C20" s="91">
        <f>'каф ИНО'!C16</f>
        <v>0</v>
      </c>
      <c r="D20" s="91">
        <f>'каф ИНО'!D16</f>
        <v>0</v>
      </c>
      <c r="E20" s="68">
        <f>'каф ИНО'!E16</f>
        <v>0</v>
      </c>
      <c r="F20" s="91">
        <f>'каф ИНО'!H16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110">
        <f t="shared" si="0"/>
        <v>0</v>
      </c>
      <c r="T20" s="110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94">
        <f>'каф ИНО'!B17</f>
        <v>0</v>
      </c>
      <c r="C21" s="91">
        <f>'каф ИНО'!C17</f>
        <v>0</v>
      </c>
      <c r="D21" s="91">
        <f>'каф ИНО'!D17</f>
        <v>0</v>
      </c>
      <c r="E21" s="68">
        <f>'каф ИНО'!E17</f>
        <v>0</v>
      </c>
      <c r="F21" s="91">
        <f>'каф ИНО'!H17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110">
        <f t="shared" si="0"/>
        <v>0</v>
      </c>
      <c r="T21" s="110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94">
        <f>'каф ИНО'!B18</f>
        <v>0</v>
      </c>
      <c r="C22" s="91">
        <f>'каф ИНО'!C18</f>
        <v>0</v>
      </c>
      <c r="D22" s="91">
        <f>'каф ИНО'!D18</f>
        <v>0</v>
      </c>
      <c r="E22" s="68">
        <f>'каф ИНО'!E18</f>
        <v>0</v>
      </c>
      <c r="F22" s="91">
        <f>'каф ИНО'!H18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110">
        <f t="shared" si="0"/>
        <v>0</v>
      </c>
      <c r="T22" s="110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94">
        <f>'каф ИНО'!B19</f>
        <v>0</v>
      </c>
      <c r="C23" s="91">
        <f>'каф ИНО'!C19</f>
        <v>0</v>
      </c>
      <c r="D23" s="91">
        <f>'каф ИНО'!D19</f>
        <v>0</v>
      </c>
      <c r="E23" s="68">
        <f>'каф ИНО'!E19</f>
        <v>0</v>
      </c>
      <c r="F23" s="91">
        <f>'каф ИНО'!H19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110">
        <f t="shared" si="0"/>
        <v>0</v>
      </c>
      <c r="T23" s="110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94">
        <f>'каф ИНО'!B20</f>
        <v>0</v>
      </c>
      <c r="C24" s="91">
        <f>'каф ИНО'!C20</f>
        <v>0</v>
      </c>
      <c r="D24" s="91">
        <f>'каф ИНО'!D20</f>
        <v>0</v>
      </c>
      <c r="E24" s="68">
        <f>'каф ИНО'!E20</f>
        <v>0</v>
      </c>
      <c r="F24" s="91">
        <f>'каф ИНО'!H20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94">
        <f>'каф ИНО'!B21</f>
        <v>0</v>
      </c>
      <c r="C25" s="91">
        <f>'каф ИНО'!C21</f>
        <v>0</v>
      </c>
      <c r="D25" s="91">
        <f>'каф ИНО'!D21</f>
        <v>0</v>
      </c>
      <c r="E25" s="68">
        <f>'каф ИНО'!E21</f>
        <v>0</v>
      </c>
      <c r="F25" s="91">
        <f>'каф ИНО'!H21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110">
        <f t="shared" si="0"/>
        <v>0</v>
      </c>
      <c r="T25" s="110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94">
        <f>'каф ИНО'!B22</f>
        <v>0</v>
      </c>
      <c r="C26" s="91">
        <f>'каф ИНО'!C22</f>
        <v>0</v>
      </c>
      <c r="D26" s="91">
        <f>'каф ИНО'!D22</f>
        <v>0</v>
      </c>
      <c r="E26" s="68">
        <f>'каф ИНО'!E22</f>
        <v>0</v>
      </c>
      <c r="F26" s="91">
        <f>'каф ИНО'!H22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94">
        <f>'каф ИНО'!B23</f>
        <v>0</v>
      </c>
      <c r="C27" s="91">
        <f>'каф ИНО'!C23</f>
        <v>0</v>
      </c>
      <c r="D27" s="91">
        <f>'каф ИНО'!D23</f>
        <v>0</v>
      </c>
      <c r="E27" s="68">
        <f>'каф ИНО'!E23</f>
        <v>0</v>
      </c>
      <c r="F27" s="91">
        <f>'каф ИНО'!H23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110">
        <f t="shared" si="0"/>
        <v>0</v>
      </c>
      <c r="T27" s="110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94">
        <f>'каф ИНО'!B24</f>
        <v>0</v>
      </c>
      <c r="C28" s="91">
        <f>'каф ИНО'!C24</f>
        <v>0</v>
      </c>
      <c r="D28" s="91">
        <f>'каф ИНО'!D24</f>
        <v>0</v>
      </c>
      <c r="E28" s="68">
        <f>'каф ИНО'!E24</f>
        <v>0</v>
      </c>
      <c r="F28" s="91">
        <f>'каф ИНО'!H24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110">
        <f t="shared" si="0"/>
        <v>0</v>
      </c>
      <c r="T28" s="110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94">
        <f>'каф ИНО'!B25</f>
        <v>0</v>
      </c>
      <c r="C29" s="91">
        <f>'каф ИНО'!C25</f>
        <v>0</v>
      </c>
      <c r="D29" s="91">
        <f>'каф ИНО'!D25</f>
        <v>0</v>
      </c>
      <c r="E29" s="68">
        <f>'каф ИНО'!E25</f>
        <v>0</v>
      </c>
      <c r="F29" s="91">
        <f>'каф ИНО'!H25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110">
        <f t="shared" si="0"/>
        <v>0</v>
      </c>
      <c r="T29" s="110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94">
        <f>'каф ИНО'!B26</f>
        <v>0</v>
      </c>
      <c r="C30" s="91">
        <f>'каф ИНО'!C26</f>
        <v>0</v>
      </c>
      <c r="D30" s="91">
        <f>'каф ИНО'!D26</f>
        <v>0</v>
      </c>
      <c r="E30" s="68">
        <f>'каф ИНО'!E26</f>
        <v>0</v>
      </c>
      <c r="F30" s="91">
        <f>'каф ИНО'!H26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94">
        <f>'каф ИНО'!B27</f>
        <v>0</v>
      </c>
      <c r="C31" s="91">
        <f>'каф ИНО'!C27</f>
        <v>0</v>
      </c>
      <c r="D31" s="91">
        <f>'каф ИНО'!D27</f>
        <v>0</v>
      </c>
      <c r="E31" s="68">
        <f>'каф ИНО'!E27</f>
        <v>0</v>
      </c>
      <c r="F31" s="91">
        <f>'каф ИНО'!H27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110">
        <f t="shared" si="0"/>
        <v>0</v>
      </c>
      <c r="T31" s="110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94">
        <f>'каф ИНО'!B28</f>
        <v>0</v>
      </c>
      <c r="C32" s="91">
        <f>'каф ИНО'!C28</f>
        <v>0</v>
      </c>
      <c r="D32" s="91">
        <f>'каф ИНО'!D28</f>
        <v>0</v>
      </c>
      <c r="E32" s="68">
        <f>'каф ИНО'!E28</f>
        <v>0</v>
      </c>
      <c r="F32" s="91">
        <f>'каф ИНО'!H28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94">
        <f>'каф ИНО'!B29</f>
        <v>0</v>
      </c>
      <c r="C33" s="91">
        <f>'каф ИНО'!C29</f>
        <v>0</v>
      </c>
      <c r="D33" s="91">
        <f>'каф ИНО'!D29</f>
        <v>0</v>
      </c>
      <c r="E33" s="68">
        <f>'каф ИНО'!E29</f>
        <v>0</v>
      </c>
      <c r="F33" s="91">
        <f>'каф ИНО'!H29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110">
        <f t="shared" si="0"/>
        <v>0</v>
      </c>
      <c r="T33" s="110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94">
        <f>'каф ИНО'!B30</f>
        <v>0</v>
      </c>
      <c r="C34" s="91">
        <f>'каф ИНО'!C30</f>
        <v>0</v>
      </c>
      <c r="D34" s="91">
        <f>'каф ИНО'!D30</f>
        <v>0</v>
      </c>
      <c r="E34" s="68">
        <f>'каф ИНО'!E30</f>
        <v>0</v>
      </c>
      <c r="F34" s="91">
        <f>'каф ИНО'!H30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7">
        <f t="shared" si="0"/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185">
        <f>SUM(R10:R34)</f>
        <v>0</v>
      </c>
      <c r="S35" s="108">
        <f>SUM(S10:S34)</f>
        <v>0</v>
      </c>
      <c r="T35" s="56">
        <f t="shared" si="7"/>
        <v>0</v>
      </c>
      <c r="U35" s="111">
        <f>SUM(U10:U34)</f>
        <v>0</v>
      </c>
    </row>
    <row r="36" spans="1:21" x14ac:dyDescent="0.25">
      <c r="B36" s="3"/>
      <c r="C36" s="3"/>
      <c r="D36" s="21"/>
      <c r="E36" s="107"/>
      <c r="F36" s="78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54"/>
      <c r="R36" s="107"/>
      <c r="S36" s="107"/>
      <c r="T36" s="107"/>
      <c r="U36" s="107"/>
    </row>
    <row r="37" spans="1:21" x14ac:dyDescent="0.25">
      <c r="B37" s="3"/>
      <c r="C37" s="3"/>
      <c r="D37" s="21"/>
      <c r="E37" s="107"/>
      <c r="F37" s="78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54"/>
      <c r="R37" s="107"/>
      <c r="S37" s="107"/>
      <c r="T37" s="107"/>
      <c r="U37" s="107"/>
    </row>
    <row r="38" spans="1:21" x14ac:dyDescent="0.25">
      <c r="B38" s="3"/>
      <c r="C38" s="3"/>
      <c r="D38" s="21"/>
      <c r="E38" s="107"/>
      <c r="F38" s="78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54"/>
      <c r="R38" s="107"/>
      <c r="S38" s="107"/>
      <c r="T38" s="107"/>
      <c r="U38" s="107"/>
    </row>
    <row r="39" spans="1:21" x14ac:dyDescent="0.25">
      <c r="B39" s="3"/>
      <c r="C39" s="3"/>
      <c r="D39" s="21"/>
      <c r="E39" s="107"/>
      <c r="F39" s="78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54"/>
      <c r="R39" s="107"/>
      <c r="S39" s="107"/>
      <c r="T39" s="107"/>
      <c r="U39" s="107"/>
    </row>
    <row r="40" spans="1:21" x14ac:dyDescent="0.25">
      <c r="B40" s="3"/>
      <c r="C40" s="3"/>
      <c r="D40" s="21"/>
      <c r="E40" s="107"/>
      <c r="F40" s="78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54"/>
      <c r="R40" s="107"/>
      <c r="S40" s="107"/>
      <c r="T40" s="107"/>
      <c r="U40" s="107"/>
    </row>
    <row r="41" spans="1:21" x14ac:dyDescent="0.25">
      <c r="B41" s="3"/>
      <c r="C41" s="3"/>
      <c r="D41" s="21"/>
      <c r="E41" s="107"/>
      <c r="F41" s="78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54"/>
      <c r="R41" s="107"/>
      <c r="S41" s="107"/>
      <c r="T41" s="107"/>
      <c r="U41" s="107"/>
    </row>
    <row r="42" spans="1:21" x14ac:dyDescent="0.25">
      <c r="B42" s="3"/>
      <c r="C42" s="3"/>
      <c r="D42" s="21"/>
      <c r="E42" s="107"/>
      <c r="F42" s="78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54"/>
      <c r="R42" s="107"/>
      <c r="S42" s="107"/>
      <c r="T42" s="107"/>
      <c r="U42" s="107"/>
    </row>
    <row r="43" spans="1:21" x14ac:dyDescent="0.25">
      <c r="B43" s="3"/>
      <c r="C43" s="3"/>
      <c r="D43" s="21"/>
      <c r="E43" s="107"/>
      <c r="F43" s="78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54"/>
      <c r="R43" s="107"/>
      <c r="S43" s="107"/>
      <c r="T43" s="107"/>
      <c r="U43" s="107"/>
    </row>
    <row r="44" spans="1:21" x14ac:dyDescent="0.25">
      <c r="B44" s="3"/>
      <c r="C44" s="3"/>
      <c r="D44" s="21"/>
      <c r="E44" s="107"/>
      <c r="F44" s="78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54"/>
      <c r="R44" s="107"/>
      <c r="S44" s="107"/>
      <c r="T44" s="107"/>
      <c r="U44" s="107"/>
    </row>
    <row r="45" spans="1:21" x14ac:dyDescent="0.25">
      <c r="B45" s="3"/>
      <c r="C45" s="3"/>
      <c r="D45" s="21"/>
      <c r="E45" s="107"/>
      <c r="F45" s="78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54"/>
      <c r="R45" s="107"/>
      <c r="S45" s="107"/>
      <c r="T45" s="107"/>
      <c r="U45" s="107"/>
    </row>
    <row r="46" spans="1:21" x14ac:dyDescent="0.25">
      <c r="B46" s="3"/>
      <c r="C46" s="3"/>
      <c r="D46" s="21"/>
      <c r="E46" s="107"/>
      <c r="F46" s="78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54"/>
      <c r="R46" s="107"/>
      <c r="S46" s="107"/>
      <c r="T46" s="107"/>
      <c r="U46" s="107"/>
    </row>
    <row r="47" spans="1:21" x14ac:dyDescent="0.25">
      <c r="B47" s="3"/>
      <c r="C47" s="3"/>
      <c r="D47" s="21"/>
      <c r="E47" s="107"/>
      <c r="F47" s="78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54"/>
      <c r="R47" s="107"/>
      <c r="S47" s="107"/>
      <c r="T47" s="107"/>
      <c r="U47" s="107"/>
    </row>
    <row r="48" spans="1:21" x14ac:dyDescent="0.25">
      <c r="B48" s="3"/>
      <c r="C48" s="3"/>
      <c r="D48" s="21"/>
      <c r="E48" s="107"/>
      <c r="F48" s="78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54"/>
      <c r="R48" s="107"/>
      <c r="S48" s="107"/>
      <c r="T48" s="107"/>
      <c r="U48" s="107"/>
    </row>
    <row r="49" spans="2:21" x14ac:dyDescent="0.25">
      <c r="B49" s="3"/>
      <c r="C49" s="3"/>
      <c r="D49" s="21"/>
      <c r="E49" s="107"/>
      <c r="F49" s="78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54"/>
      <c r="R49" s="107"/>
      <c r="S49" s="107"/>
      <c r="T49" s="107"/>
      <c r="U49" s="107"/>
    </row>
    <row r="50" spans="2:21" x14ac:dyDescent="0.25">
      <c r="B50" s="3"/>
      <c r="C50" s="3"/>
      <c r="D50" s="21"/>
      <c r="E50" s="107"/>
      <c r="F50" s="78"/>
      <c r="G50" s="107"/>
      <c r="H50" s="107"/>
      <c r="I50" s="107"/>
      <c r="J50" s="107"/>
      <c r="K50" s="107"/>
      <c r="L50" s="107"/>
      <c r="M50" s="107"/>
      <c r="N50" s="107"/>
      <c r="O50" s="107"/>
      <c r="P50" s="107"/>
      <c r="Q50" s="154"/>
      <c r="R50" s="107"/>
      <c r="S50" s="107"/>
      <c r="T50" s="107"/>
      <c r="U50" s="107"/>
    </row>
    <row r="51" spans="2:21" x14ac:dyDescent="0.25">
      <c r="B51" s="3"/>
      <c r="C51" s="3"/>
      <c r="D51" s="21"/>
      <c r="E51" s="107"/>
      <c r="F51" s="78"/>
      <c r="G51" s="107"/>
      <c r="H51" s="107"/>
      <c r="I51" s="107"/>
      <c r="J51" s="107"/>
      <c r="K51" s="107"/>
      <c r="L51" s="107"/>
      <c r="M51" s="107"/>
      <c r="N51" s="107"/>
      <c r="O51" s="107"/>
      <c r="P51" s="107"/>
      <c r="Q51" s="154"/>
      <c r="R51" s="107"/>
      <c r="S51" s="107"/>
      <c r="T51" s="107"/>
      <c r="U51" s="107"/>
    </row>
    <row r="52" spans="2:21" x14ac:dyDescent="0.25">
      <c r="B52" s="3"/>
      <c r="C52" s="3"/>
      <c r="D52" s="21"/>
      <c r="E52" s="107"/>
      <c r="F52" s="78"/>
      <c r="G52" s="107"/>
      <c r="H52" s="107"/>
      <c r="I52" s="107"/>
      <c r="J52" s="107"/>
      <c r="K52" s="107"/>
      <c r="L52" s="107"/>
      <c r="M52" s="107"/>
      <c r="N52" s="107"/>
      <c r="O52" s="107"/>
      <c r="P52" s="107"/>
      <c r="Q52" s="154"/>
      <c r="R52" s="107"/>
      <c r="S52" s="107"/>
      <c r="T52" s="107"/>
      <c r="U52" s="107"/>
    </row>
    <row r="53" spans="2:21" x14ac:dyDescent="0.25">
      <c r="B53" s="3"/>
      <c r="C53" s="3"/>
      <c r="D53" s="21"/>
      <c r="E53" s="107"/>
      <c r="F53" s="78"/>
      <c r="G53" s="107"/>
      <c r="H53" s="107"/>
      <c r="I53" s="107"/>
      <c r="J53" s="107"/>
      <c r="K53" s="107"/>
      <c r="L53" s="107"/>
      <c r="M53" s="107"/>
      <c r="N53" s="107"/>
      <c r="O53" s="107"/>
      <c r="P53" s="107"/>
      <c r="Q53" s="154"/>
      <c r="R53" s="107"/>
      <c r="S53" s="107"/>
      <c r="T53" s="107"/>
      <c r="U53" s="107"/>
    </row>
    <row r="54" spans="2:21" x14ac:dyDescent="0.25">
      <c r="B54" s="3"/>
      <c r="C54" s="3"/>
      <c r="D54" s="21"/>
      <c r="E54" s="107"/>
      <c r="F54" s="78"/>
      <c r="G54" s="107"/>
      <c r="H54" s="107"/>
      <c r="I54" s="107"/>
      <c r="J54" s="107"/>
      <c r="K54" s="107"/>
      <c r="L54" s="107"/>
      <c r="M54" s="107"/>
      <c r="N54" s="107"/>
      <c r="O54" s="107"/>
      <c r="P54" s="107"/>
      <c r="Q54" s="154"/>
      <c r="R54" s="107"/>
      <c r="S54" s="107"/>
      <c r="T54" s="107"/>
      <c r="U54" s="107"/>
    </row>
    <row r="55" spans="2:21" x14ac:dyDescent="0.25">
      <c r="B55" s="3"/>
      <c r="C55" s="3"/>
      <c r="D55" s="21"/>
      <c r="E55" s="107"/>
      <c r="F55" s="78"/>
      <c r="G55" s="107"/>
      <c r="H55" s="107"/>
      <c r="I55" s="107"/>
      <c r="J55" s="107"/>
      <c r="K55" s="107"/>
      <c r="L55" s="107"/>
      <c r="M55" s="107"/>
      <c r="N55" s="107"/>
      <c r="O55" s="107"/>
      <c r="P55" s="107"/>
      <c r="Q55" s="154"/>
      <c r="R55" s="107"/>
      <c r="S55" s="107"/>
      <c r="T55" s="107"/>
      <c r="U55" s="107"/>
    </row>
  </sheetData>
  <sheetProtection password="CC6B" sheet="1" objects="1" scenarios="1"/>
  <protectedRanges>
    <protectedRange sqref="A3:XFD3" name="Диапазон2"/>
    <protectedRange sqref="G10:R34" name="Диапазон1"/>
  </protectedRanges>
  <mergeCells count="18">
    <mergeCell ref="A8:A9"/>
    <mergeCell ref="B8:B9"/>
    <mergeCell ref="C8:C9"/>
    <mergeCell ref="D8:D9"/>
    <mergeCell ref="E8:E9"/>
    <mergeCell ref="T8:T9"/>
    <mergeCell ref="U8:U9"/>
    <mergeCell ref="D2:R2"/>
    <mergeCell ref="D3:N3"/>
    <mergeCell ref="D5:N5"/>
    <mergeCell ref="F6:G6"/>
    <mergeCell ref="H6:I6"/>
    <mergeCell ref="D4:N4"/>
    <mergeCell ref="B35:E35"/>
    <mergeCell ref="F8:F9"/>
    <mergeCell ref="G8:K8"/>
    <mergeCell ref="L8:R8"/>
    <mergeCell ref="S8:S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="выбери и з списка">
          <x14:formula1>
            <xm:f>раскрыв.списки!$B$19:$B$53</xm:f>
          </x14:formula1>
          <xm:sqref>D3:N3</xm:sqref>
        </x14:dataValidation>
        <x14:dataValidation type="list" allowBlank="1" showInputMessage="1" showErrorMessage="1">
          <x14:formula1>
            <xm:f>раскрыв.списки!$B$19:$B$53</xm:f>
          </x14:formula1>
          <xm:sqref>D3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7">
    <tabColor rgb="FF9BCC20"/>
  </sheetPr>
  <dimension ref="A1:L53"/>
  <sheetViews>
    <sheetView showZeros="0" zoomScale="80" zoomScaleNormal="80" workbookViewId="0">
      <selection activeCell="H32" sqref="H32"/>
    </sheetView>
  </sheetViews>
  <sheetFormatPr defaultRowHeight="15" x14ac:dyDescent="0.25"/>
  <cols>
    <col min="1" max="1" width="5.85546875" style="1" customWidth="1"/>
    <col min="2" max="2" width="29.85546875" customWidth="1"/>
    <col min="3" max="3" width="24.85546875" customWidth="1"/>
    <col min="4" max="4" width="13.28515625" customWidth="1"/>
    <col min="6" max="6" width="11" style="79" customWidth="1"/>
    <col min="7" max="7" width="11.28515625" style="12" customWidth="1"/>
    <col min="8" max="8" width="10.28515625" style="12" customWidth="1"/>
    <col min="9" max="9" width="10.7109375" style="12" customWidth="1"/>
    <col min="10" max="10" width="11" style="12" customWidth="1"/>
    <col min="11" max="11" width="19.5703125" style="12" customWidth="1"/>
    <col min="12" max="12" width="17.85546875" style="12" customWidth="1"/>
  </cols>
  <sheetData>
    <row r="1" spans="1:12" ht="21" x14ac:dyDescent="0.25">
      <c r="C1" s="251" t="s">
        <v>81</v>
      </c>
      <c r="D1" s="251"/>
      <c r="E1" s="251"/>
      <c r="F1" s="251"/>
      <c r="G1" s="251"/>
      <c r="H1" s="251"/>
      <c r="I1" s="251"/>
      <c r="J1" s="251"/>
    </row>
    <row r="2" spans="1:12" s="4" customFormat="1" ht="24.75" customHeight="1" x14ac:dyDescent="0.25">
      <c r="A2" s="104"/>
      <c r="C2" s="259" t="str">
        <f>кафедра!I2</f>
        <v>2024-2025</v>
      </c>
      <c r="D2" s="259"/>
      <c r="E2" s="259"/>
      <c r="F2" s="230" t="str">
        <f>кафедра!H2</f>
        <v>учебный год</v>
      </c>
      <c r="G2" s="230"/>
      <c r="H2" s="230"/>
      <c r="I2" s="230"/>
      <c r="J2" s="230"/>
      <c r="K2" s="117"/>
    </row>
    <row r="3" spans="1:12" x14ac:dyDescent="0.25">
      <c r="C3" s="252" t="s">
        <v>24</v>
      </c>
      <c r="D3" s="253"/>
      <c r="E3" s="253"/>
      <c r="F3" s="253"/>
      <c r="G3" s="253"/>
      <c r="H3" s="253"/>
      <c r="I3" s="253"/>
      <c r="J3" s="253"/>
    </row>
    <row r="4" spans="1:12" ht="21" x14ac:dyDescent="0.25">
      <c r="C4" s="254">
        <f>кафедра!C2</f>
        <v>0</v>
      </c>
      <c r="D4" s="254"/>
      <c r="E4" s="254"/>
      <c r="F4" s="254"/>
      <c r="G4" s="254"/>
      <c r="H4" s="254"/>
      <c r="I4" s="254"/>
      <c r="J4" s="254"/>
    </row>
    <row r="5" spans="1:12" ht="15.75" thickBot="1" x14ac:dyDescent="0.3">
      <c r="F5" s="75"/>
    </row>
    <row r="6" spans="1:12" x14ac:dyDescent="0.25">
      <c r="A6" s="208" t="s">
        <v>31</v>
      </c>
      <c r="B6" s="223" t="s">
        <v>58</v>
      </c>
      <c r="C6" s="217" t="s">
        <v>59</v>
      </c>
      <c r="D6" s="212" t="s">
        <v>64</v>
      </c>
      <c r="E6" s="214" t="s">
        <v>61</v>
      </c>
      <c r="F6" s="217" t="s">
        <v>32</v>
      </c>
      <c r="G6" s="217"/>
      <c r="H6" s="217"/>
      <c r="I6" s="217"/>
      <c r="J6" s="217"/>
      <c r="K6" s="212" t="s">
        <v>35</v>
      </c>
      <c r="L6"/>
    </row>
    <row r="7" spans="1:12" ht="15.75" thickBot="1" x14ac:dyDescent="0.3">
      <c r="A7" s="209"/>
      <c r="B7" s="224"/>
      <c r="C7" s="231"/>
      <c r="D7" s="213"/>
      <c r="E7" s="215"/>
      <c r="F7" s="5" t="s">
        <v>2</v>
      </c>
      <c r="G7" s="6" t="s">
        <v>3</v>
      </c>
      <c r="H7" s="7" t="s">
        <v>4</v>
      </c>
      <c r="I7" s="8" t="s">
        <v>5</v>
      </c>
      <c r="J7" s="9" t="s">
        <v>6</v>
      </c>
      <c r="K7" s="258"/>
      <c r="L7"/>
    </row>
    <row r="8" spans="1:12" x14ac:dyDescent="0.25">
      <c r="A8" s="99">
        <v>1</v>
      </c>
      <c r="B8" s="95">
        <f>кафедра!B6</f>
        <v>0</v>
      </c>
      <c r="C8" s="96">
        <f>кафедра!C6</f>
        <v>0</v>
      </c>
      <c r="D8" s="96">
        <f>кафедра!D6</f>
        <v>0</v>
      </c>
      <c r="E8" s="84">
        <f>кафедра!E6</f>
        <v>0</v>
      </c>
      <c r="F8" s="5">
        <f>'1'!G10+'2'!G10+'3'!G10+'4'!G10+'5'!G10+'6'!G10+'7'!G10+'8'!G10+'9'!G10+'10'!G10+'11'!G10+'12'!G10+'13'!G11+'14'!G10+'15'!G10</f>
        <v>0</v>
      </c>
      <c r="G8" s="6">
        <f>'1'!H10+'2'!H10+'3'!H10+'4'!H10+'5'!H10+'6'!H10+'7'!H10+'8'!H10+'9'!H10+'10'!H10+'11'!H10+'12'!H10+'13'!H11+'14'!H10+'15'!H10</f>
        <v>0</v>
      </c>
      <c r="H8" s="7">
        <f>'1'!I10+'2'!I10+'3'!I10+'4'!I10+'5'!I10+'6'!I10+'7'!I10+'8'!I10+'9'!I10+'10'!I10+'11'!I10+'12'!I10+'13'!I11+'14'!I10+'15'!I10</f>
        <v>0</v>
      </c>
      <c r="I8" s="8">
        <f>'1'!J10+'2'!J10+'3'!J10+'4'!J10+'5'!J10+'6'!J10+'7'!J10+'8'!J10+'9'!J10+'10'!J10+'11'!J10+'12'!J10+'13'!J11+'14'!J10+'15'!J10</f>
        <v>0</v>
      </c>
      <c r="J8" s="9">
        <f>'1'!K10+'2'!K10+'3'!K10+'4'!K10+'5'!K10+'6'!K10+'7'!K10+'8'!K10+'9'!K10+'10'!K10+'11'!K10+'12'!K10+'13'!K11+'14'!K10+'15'!K10</f>
        <v>0</v>
      </c>
      <c r="K8" s="2">
        <f>SUM(F8:J8)</f>
        <v>0</v>
      </c>
      <c r="L8"/>
    </row>
    <row r="9" spans="1:12" x14ac:dyDescent="0.25">
      <c r="A9" s="100">
        <v>2</v>
      </c>
      <c r="B9" s="95">
        <f>кафедра!B7</f>
        <v>0</v>
      </c>
      <c r="C9" s="96">
        <f>кафедра!C7</f>
        <v>0</v>
      </c>
      <c r="D9" s="96">
        <f>кафедра!D7</f>
        <v>0</v>
      </c>
      <c r="E9" s="84">
        <f>кафедра!E7</f>
        <v>0</v>
      </c>
      <c r="F9" s="5">
        <f>'1'!G11+'2'!G11+'3'!G11+'4'!G11+'5'!G11+'6'!G11+'7'!G11+'8'!G11+'9'!G11+'10'!G11+'11'!G11+'12'!G11+'13'!G12+'14'!G11+'15'!G11</f>
        <v>0</v>
      </c>
      <c r="G9" s="6">
        <f>'1'!H11+'2'!H11+'3'!H11+'4'!H11+'5'!H11+'6'!H11+'7'!H11+'8'!H11+'9'!H11+'10'!H11+'11'!H11+'12'!H11+'13'!H12+'14'!H11+'15'!H11</f>
        <v>0</v>
      </c>
      <c r="H9" s="7">
        <f>'1'!I11+'2'!I11+'3'!I11+'4'!I11+'5'!I11+'6'!I11+'7'!I11+'8'!I11+'9'!I11+'10'!I11+'11'!I11+'12'!I11+'13'!I12+'14'!I11+'15'!I11</f>
        <v>0</v>
      </c>
      <c r="I9" s="8">
        <f>'1'!J11+'2'!J11+'3'!J11+'4'!J11+'5'!J11+'6'!J11+'7'!J11+'8'!J11+'9'!J11+'10'!J11+'11'!J11+'12'!J11+'13'!J12+'14'!J11+'15'!J11</f>
        <v>0</v>
      </c>
      <c r="J9" s="9">
        <f>'1'!K11+'2'!K11+'3'!K11+'4'!K11+'5'!K11+'6'!K11+'7'!K11+'8'!K11+'9'!K11+'10'!K11+'11'!K11+'12'!K11+'13'!K12+'14'!K11+'15'!K11</f>
        <v>0</v>
      </c>
      <c r="K9" s="86">
        <f t="shared" ref="K9:K31" si="0">SUM(F9:J9)</f>
        <v>0</v>
      </c>
      <c r="L9"/>
    </row>
    <row r="10" spans="1:12" x14ac:dyDescent="0.25">
      <c r="A10" s="99">
        <v>3</v>
      </c>
      <c r="B10" s="95">
        <f>кафедра!B8</f>
        <v>0</v>
      </c>
      <c r="C10" s="96">
        <f>кафедра!C8</f>
        <v>0</v>
      </c>
      <c r="D10" s="96">
        <f>кафедра!D8</f>
        <v>0</v>
      </c>
      <c r="E10" s="84">
        <f>кафедра!E8</f>
        <v>0</v>
      </c>
      <c r="F10" s="5">
        <f>'1'!G12+'2'!G12+'3'!G12+'4'!G12+'5'!G12+'6'!G12+'7'!G12+'8'!G12+'9'!G12+'10'!G12+'11'!G12+'12'!G12+'13'!G13+'14'!G12+'15'!G12</f>
        <v>0</v>
      </c>
      <c r="G10" s="6">
        <f>'1'!H12+'2'!H12+'3'!H12+'4'!H12+'5'!H12+'6'!H12+'7'!H12+'8'!H12+'9'!H12+'10'!H12+'11'!H12+'12'!H12+'13'!H13+'14'!H12+'15'!H12</f>
        <v>0</v>
      </c>
      <c r="H10" s="7">
        <f>'1'!I12+'2'!I12+'3'!I12+'4'!I12+'5'!I12+'6'!I12+'7'!I12+'8'!I12+'9'!I12+'10'!I12+'11'!I12+'12'!I12+'13'!I13+'14'!I12+'15'!I12</f>
        <v>0</v>
      </c>
      <c r="I10" s="8">
        <f>'1'!J12+'2'!J12+'3'!J12+'4'!J12+'5'!J12+'6'!J12+'7'!J12+'8'!J12+'9'!J12+'10'!J12+'11'!J12+'12'!J12+'13'!J13+'14'!J12+'15'!J12</f>
        <v>0</v>
      </c>
      <c r="J10" s="9">
        <f>'1'!K12+'2'!K12+'3'!K12+'4'!K12+'5'!K12+'6'!K12+'7'!K12+'8'!K12+'9'!K12+'10'!K12+'11'!K12+'12'!K12+'13'!K13+'14'!K12+'15'!K12</f>
        <v>0</v>
      </c>
      <c r="K10" s="86">
        <f t="shared" si="0"/>
        <v>0</v>
      </c>
      <c r="L10"/>
    </row>
    <row r="11" spans="1:12" x14ac:dyDescent="0.25">
      <c r="A11" s="100">
        <v>4</v>
      </c>
      <c r="B11" s="95">
        <f>кафедра!B9</f>
        <v>0</v>
      </c>
      <c r="C11" s="96">
        <f>кафедра!C9</f>
        <v>0</v>
      </c>
      <c r="D11" s="96">
        <f>кафедра!D9</f>
        <v>0</v>
      </c>
      <c r="E11" s="84">
        <f>кафедра!E9</f>
        <v>0</v>
      </c>
      <c r="F11" s="5">
        <f>'1'!G13+'2'!G13+'3'!G13+'4'!G13+'5'!G13+'6'!G13+'7'!G13+'8'!G13+'9'!G13+'10'!G13+'11'!G13+'12'!G13+'13'!G14+'14'!G13+'15'!G13</f>
        <v>0</v>
      </c>
      <c r="G11" s="6">
        <f>'1'!H13+'2'!H13+'3'!H13+'4'!H13+'5'!H13+'6'!H13+'7'!H13+'8'!H13+'9'!H13+'10'!H13+'11'!H13+'12'!H13+'13'!H14+'14'!H13+'15'!H13</f>
        <v>0</v>
      </c>
      <c r="H11" s="7">
        <f>'1'!I13+'2'!I13+'3'!I13+'4'!I13+'5'!I13+'6'!I13+'7'!I13+'8'!I13+'9'!I13+'10'!I13+'11'!I13+'12'!I13+'13'!I14+'14'!I13+'15'!I13</f>
        <v>0</v>
      </c>
      <c r="I11" s="8">
        <f>'1'!J13+'2'!J13+'3'!J13+'4'!J13+'5'!J13+'6'!J13+'7'!J13+'8'!J13+'9'!J13+'10'!J13+'11'!J13+'12'!J13+'13'!J14+'14'!J13+'15'!J13</f>
        <v>0</v>
      </c>
      <c r="J11" s="9">
        <f>'1'!K13+'2'!K13+'3'!K13+'4'!K13+'5'!K13+'6'!K13+'7'!K13+'8'!K13+'9'!K13+'10'!K13+'11'!K13+'12'!K13+'13'!K14+'14'!K13+'15'!K13</f>
        <v>0</v>
      </c>
      <c r="K11" s="86">
        <f t="shared" si="0"/>
        <v>0</v>
      </c>
      <c r="L11"/>
    </row>
    <row r="12" spans="1:12" x14ac:dyDescent="0.25">
      <c r="A12" s="99">
        <v>5</v>
      </c>
      <c r="B12" s="95">
        <f>кафедра!B10</f>
        <v>0</v>
      </c>
      <c r="C12" s="96">
        <f>кафедра!C10</f>
        <v>0</v>
      </c>
      <c r="D12" s="96">
        <f>кафедра!D10</f>
        <v>0</v>
      </c>
      <c r="E12" s="84">
        <f>кафедра!E10</f>
        <v>0</v>
      </c>
      <c r="F12" s="5">
        <f>'1'!G14+'2'!G14+'3'!G14+'4'!G14+'5'!G14+'6'!G14+'7'!G14+'8'!G14+'9'!G14+'10'!G14+'11'!G14+'12'!G14+'13'!G15+'14'!G14+'15'!G14</f>
        <v>0</v>
      </c>
      <c r="G12" s="6">
        <f>'1'!H14+'2'!H14+'3'!H14+'4'!H14+'5'!H14+'6'!H14+'7'!H14+'8'!H14+'9'!H14+'10'!H14+'11'!H14+'12'!H14+'13'!H15+'14'!H14+'15'!H14</f>
        <v>0</v>
      </c>
      <c r="H12" s="7">
        <f>'1'!I14+'2'!I14+'3'!I14+'4'!I14+'5'!I14+'6'!I14+'7'!I14+'8'!I14+'9'!I14+'10'!I14+'11'!I14+'12'!I14+'13'!I15+'14'!I14+'15'!I14</f>
        <v>0</v>
      </c>
      <c r="I12" s="8">
        <f>'1'!J14+'2'!J14+'3'!J14+'4'!J14+'5'!J14+'6'!J14+'7'!J14+'8'!J14+'9'!J14+'10'!J14+'11'!J14+'12'!J14+'13'!J15+'14'!J14+'15'!J14</f>
        <v>0</v>
      </c>
      <c r="J12" s="9">
        <f>'1'!K14+'2'!K14+'3'!K14+'4'!K14+'5'!K14+'6'!K14+'7'!K14+'8'!K14+'9'!K14+'10'!K14+'11'!K14+'12'!K14+'13'!K15+'14'!K14+'15'!K14</f>
        <v>0</v>
      </c>
      <c r="K12" s="86">
        <f t="shared" si="0"/>
        <v>0</v>
      </c>
      <c r="L12"/>
    </row>
    <row r="13" spans="1:12" x14ac:dyDescent="0.25">
      <c r="A13" s="100">
        <v>6</v>
      </c>
      <c r="B13" s="95">
        <f>кафедра!B11</f>
        <v>0</v>
      </c>
      <c r="C13" s="96">
        <f>кафедра!C11</f>
        <v>0</v>
      </c>
      <c r="D13" s="96">
        <f>кафедра!D11</f>
        <v>0</v>
      </c>
      <c r="E13" s="84">
        <f>кафедра!E11</f>
        <v>0</v>
      </c>
      <c r="F13" s="5">
        <f>'1'!G15+'2'!G15+'3'!G15+'4'!G15+'5'!G15+'6'!G15+'7'!G15+'8'!G15+'9'!G15+'10'!G15+'11'!G15+'12'!G15+'13'!G16+'14'!G15+'15'!G15</f>
        <v>0</v>
      </c>
      <c r="G13" s="6">
        <f>'1'!H15+'2'!H15+'3'!H15+'4'!H15+'5'!H15+'6'!H15+'7'!H15+'8'!H15+'9'!H15+'10'!H15+'11'!H15+'12'!H15+'13'!H16+'14'!H15+'15'!H15</f>
        <v>0</v>
      </c>
      <c r="H13" s="7">
        <f>'1'!I15+'2'!I15+'3'!I15+'4'!I15+'5'!I15+'6'!I15+'7'!I15+'8'!I15+'9'!I15+'10'!I15+'11'!I15+'12'!I15+'13'!I16+'14'!I15+'15'!I15</f>
        <v>0</v>
      </c>
      <c r="I13" s="8">
        <f>'1'!J15+'2'!J15+'3'!J15+'4'!J15+'5'!J15+'6'!J15+'7'!J15+'8'!J15+'9'!J15+'10'!J15+'11'!J15+'12'!J15+'13'!J16+'14'!J15+'15'!J15</f>
        <v>0</v>
      </c>
      <c r="J13" s="9">
        <f>'1'!K15+'2'!K15+'3'!K15+'4'!K15+'5'!K15+'6'!K15+'7'!K15+'8'!K15+'9'!K15+'10'!K15+'11'!K15+'12'!K15+'13'!K16+'14'!K15+'15'!K15</f>
        <v>0</v>
      </c>
      <c r="K13" s="86">
        <f t="shared" si="0"/>
        <v>0</v>
      </c>
      <c r="L13"/>
    </row>
    <row r="14" spans="1:12" x14ac:dyDescent="0.25">
      <c r="A14" s="99">
        <v>7</v>
      </c>
      <c r="B14" s="95">
        <f>кафедра!B12</f>
        <v>0</v>
      </c>
      <c r="C14" s="96">
        <f>кафедра!C12</f>
        <v>0</v>
      </c>
      <c r="D14" s="96">
        <f>кафедра!D12</f>
        <v>0</v>
      </c>
      <c r="E14" s="84">
        <f>кафедра!E12</f>
        <v>0</v>
      </c>
      <c r="F14" s="5">
        <f>'1'!G16+'2'!G16+'3'!G16+'4'!G16+'5'!G16+'6'!G16+'7'!G16+'8'!G16+'9'!G16+'10'!G16+'11'!G16+'12'!G16+'13'!G17+'14'!G16+'15'!G16</f>
        <v>0</v>
      </c>
      <c r="G14" s="6">
        <f>'1'!H16+'2'!H16+'3'!H16+'4'!H16+'5'!H16+'6'!H16+'7'!H16+'8'!H16+'9'!H16+'10'!H16+'11'!H16+'12'!H16+'13'!H17+'14'!H16+'15'!H16</f>
        <v>0</v>
      </c>
      <c r="H14" s="7">
        <f>'1'!I16+'2'!I16+'3'!I16+'4'!I16+'5'!I16+'6'!I16+'7'!I16+'8'!I16+'9'!I16+'10'!I16+'11'!I16+'12'!I16+'13'!I17+'14'!I16+'15'!I16</f>
        <v>0</v>
      </c>
      <c r="I14" s="8">
        <f>'1'!J16+'2'!J16+'3'!J16+'4'!J16+'5'!J16+'6'!J16+'7'!J16+'8'!J16+'9'!J16+'10'!J16+'11'!J16+'12'!J16+'13'!J17+'14'!J16+'15'!J16</f>
        <v>0</v>
      </c>
      <c r="J14" s="9">
        <f>'1'!K16+'2'!K16+'3'!K16+'4'!K16+'5'!K16+'6'!K16+'7'!K16+'8'!K16+'9'!K16+'10'!K16+'11'!K16+'12'!K16+'13'!K17+'14'!K16+'15'!K16</f>
        <v>0</v>
      </c>
      <c r="K14" s="86">
        <f t="shared" si="0"/>
        <v>0</v>
      </c>
      <c r="L14"/>
    </row>
    <row r="15" spans="1:12" x14ac:dyDescent="0.25">
      <c r="A15" s="100">
        <v>8</v>
      </c>
      <c r="B15" s="95">
        <f>кафедра!B13</f>
        <v>0</v>
      </c>
      <c r="C15" s="96">
        <f>кафедра!C13</f>
        <v>0</v>
      </c>
      <c r="D15" s="96">
        <f>кафедра!D13</f>
        <v>0</v>
      </c>
      <c r="E15" s="84">
        <f>кафедра!E13</f>
        <v>0</v>
      </c>
      <c r="F15" s="5">
        <f>'1'!G17+'2'!G17+'3'!G17+'4'!G17+'5'!G17+'6'!G17+'7'!G17+'8'!G17+'9'!G17+'10'!G17+'11'!G17+'12'!G17+'13'!G18+'14'!G17+'15'!G17</f>
        <v>0</v>
      </c>
      <c r="G15" s="6">
        <f>'1'!H17+'2'!H17+'3'!H17+'4'!H17+'5'!H17+'6'!H17+'7'!H17+'8'!H17+'9'!H17+'10'!H17+'11'!H17+'12'!H17+'13'!H18+'14'!H17+'15'!H17</f>
        <v>0</v>
      </c>
      <c r="H15" s="7">
        <f>'1'!I17+'2'!I17+'3'!I17+'4'!I17+'5'!I17+'6'!I17+'7'!I17+'8'!I17+'9'!I17+'10'!I17+'11'!I17+'12'!I17+'13'!I18+'14'!I17+'15'!I17</f>
        <v>0</v>
      </c>
      <c r="I15" s="8">
        <f>'1'!J17+'2'!J17+'3'!J17+'4'!J17+'5'!J17+'6'!J17+'7'!J17+'8'!J17+'9'!J17+'10'!J17+'11'!J17+'12'!J17+'13'!J18+'14'!J17+'15'!J17</f>
        <v>0</v>
      </c>
      <c r="J15" s="9">
        <f>'1'!K17+'2'!K17+'3'!K17+'4'!K17+'5'!K17+'6'!K17+'7'!K17+'8'!K17+'9'!K17+'10'!K17+'11'!K17+'12'!K17+'13'!K18+'14'!K17+'15'!K17</f>
        <v>0</v>
      </c>
      <c r="K15" s="86">
        <f t="shared" si="0"/>
        <v>0</v>
      </c>
      <c r="L15"/>
    </row>
    <row r="16" spans="1:12" x14ac:dyDescent="0.25">
      <c r="A16" s="99">
        <v>9</v>
      </c>
      <c r="B16" s="95">
        <f>кафедра!B14</f>
        <v>0</v>
      </c>
      <c r="C16" s="96">
        <f>кафедра!C14</f>
        <v>0</v>
      </c>
      <c r="D16" s="96">
        <f>кафедра!D14</f>
        <v>0</v>
      </c>
      <c r="E16" s="84">
        <f>кафедра!E14</f>
        <v>0</v>
      </c>
      <c r="F16" s="5">
        <f>'1'!G18+'2'!G18+'3'!G18+'4'!G18+'5'!G18+'6'!G18+'7'!G18+'8'!G18+'9'!G18+'10'!G18+'11'!G18+'12'!G18+'13'!G19+'14'!G18+'15'!G18</f>
        <v>0</v>
      </c>
      <c r="G16" s="6">
        <f>'1'!H18+'2'!H18+'3'!H18+'4'!H18+'5'!H18+'6'!H18+'7'!H18+'8'!H18+'9'!H18+'10'!H18+'11'!H18+'12'!H18+'13'!H19+'14'!H18+'15'!H18</f>
        <v>0</v>
      </c>
      <c r="H16" s="7">
        <f>'1'!I18+'2'!I18+'3'!I18+'4'!I18+'5'!I18+'6'!I18+'7'!I18+'8'!I18+'9'!I18+'10'!I18+'11'!I18+'12'!I18+'13'!I19+'14'!I18+'15'!I18</f>
        <v>0</v>
      </c>
      <c r="I16" s="8">
        <f>'1'!J18+'2'!J18+'3'!J18+'4'!J18+'5'!J18+'6'!J18+'7'!J18+'8'!J18+'9'!J18+'10'!J18+'11'!J18+'12'!J18+'13'!J19+'14'!J18+'15'!J18</f>
        <v>0</v>
      </c>
      <c r="J16" s="9">
        <f>'1'!K18+'2'!K18+'3'!K18+'4'!K18+'5'!K18+'6'!K18+'7'!K18+'8'!K18+'9'!K18+'10'!K18+'11'!K18+'12'!K18+'13'!K19+'14'!K18+'15'!K18</f>
        <v>0</v>
      </c>
      <c r="K16" s="86">
        <f t="shared" si="0"/>
        <v>0</v>
      </c>
      <c r="L16"/>
    </row>
    <row r="17" spans="1:12" x14ac:dyDescent="0.25">
      <c r="A17" s="100">
        <v>10</v>
      </c>
      <c r="B17" s="95">
        <f>кафедра!B15</f>
        <v>0</v>
      </c>
      <c r="C17" s="96">
        <f>кафедра!C15</f>
        <v>0</v>
      </c>
      <c r="D17" s="96">
        <f>кафедра!D15</f>
        <v>0</v>
      </c>
      <c r="E17" s="84">
        <f>кафедра!E15</f>
        <v>0</v>
      </c>
      <c r="F17" s="5">
        <f>'1'!G19+'2'!G19+'3'!G19+'4'!G19+'5'!G19+'6'!G19+'7'!G19+'8'!G19+'9'!G19+'10'!G19+'11'!G19+'12'!G19+'13'!G20+'14'!G19+'15'!G19</f>
        <v>0</v>
      </c>
      <c r="G17" s="6">
        <f>'1'!H19+'2'!H19+'3'!H19+'4'!H19+'5'!H19+'6'!H19+'7'!H19+'8'!H19+'9'!H19+'10'!H19+'11'!H19+'12'!H19+'13'!H20+'14'!H19+'15'!H19</f>
        <v>0</v>
      </c>
      <c r="H17" s="7">
        <f>'1'!I19+'2'!I19+'3'!I19+'4'!I19+'5'!I19+'6'!I19+'7'!I19+'8'!I19+'9'!I19+'10'!I19+'11'!I19+'12'!I19+'13'!I20+'14'!I19+'15'!I19</f>
        <v>0</v>
      </c>
      <c r="I17" s="8">
        <f>'1'!J19+'2'!J19+'3'!J19+'4'!J19+'5'!J19+'6'!J19+'7'!J19+'8'!J19+'9'!J19+'10'!J19+'11'!J19+'12'!J19+'13'!J20+'14'!J19+'15'!J19</f>
        <v>0</v>
      </c>
      <c r="J17" s="9">
        <f>'1'!K19+'2'!K19+'3'!K19+'4'!K19+'5'!K19+'6'!K19+'7'!K19+'8'!K19+'9'!K19+'10'!K19+'11'!K19+'12'!K19+'13'!K20+'14'!K19+'15'!K19</f>
        <v>0</v>
      </c>
      <c r="K17" s="86">
        <f t="shared" si="0"/>
        <v>0</v>
      </c>
      <c r="L17"/>
    </row>
    <row r="18" spans="1:12" x14ac:dyDescent="0.25">
      <c r="A18" s="99">
        <v>11</v>
      </c>
      <c r="B18" s="95">
        <f>кафедра!B16</f>
        <v>0</v>
      </c>
      <c r="C18" s="96">
        <f>кафедра!C16</f>
        <v>0</v>
      </c>
      <c r="D18" s="96">
        <f>кафедра!D16</f>
        <v>0</v>
      </c>
      <c r="E18" s="84">
        <f>кафедра!E16</f>
        <v>0</v>
      </c>
      <c r="F18" s="5">
        <f>'1'!G20+'2'!G20+'3'!G20+'4'!G20+'5'!G20+'6'!G20+'7'!G20+'8'!G20+'9'!G20+'10'!G20+'11'!G20+'12'!G20+'13'!G21+'14'!G20+'15'!G20</f>
        <v>0</v>
      </c>
      <c r="G18" s="6">
        <f>'1'!H20+'2'!H20+'3'!H20+'4'!H20+'5'!H20+'6'!H20+'7'!H20+'8'!H20+'9'!H20+'10'!H20+'11'!H20+'12'!H20+'13'!H21+'14'!H20+'15'!H20</f>
        <v>0</v>
      </c>
      <c r="H18" s="7">
        <f>'1'!I20+'2'!I20+'3'!I20+'4'!I20+'5'!I20+'6'!I20+'7'!I20+'8'!I20+'9'!I20+'10'!I20+'11'!I20+'12'!I20+'13'!I21+'14'!I20+'15'!I20</f>
        <v>0</v>
      </c>
      <c r="I18" s="8">
        <f>'1'!J20+'2'!J20+'3'!J20+'4'!J20+'5'!J20+'6'!J20+'7'!J20+'8'!J20+'9'!J20+'10'!J20+'11'!J20+'12'!J20+'13'!J21+'14'!J20+'15'!J20</f>
        <v>0</v>
      </c>
      <c r="J18" s="9">
        <f>'1'!K20+'2'!K20+'3'!K20+'4'!K20+'5'!K20+'6'!K20+'7'!K20+'8'!K20+'9'!K20+'10'!K20+'11'!K20+'12'!K20+'13'!K21+'14'!K20+'15'!K20</f>
        <v>0</v>
      </c>
      <c r="K18" s="86">
        <f t="shared" si="0"/>
        <v>0</v>
      </c>
      <c r="L18"/>
    </row>
    <row r="19" spans="1:12" x14ac:dyDescent="0.25">
      <c r="A19" s="100">
        <v>12</v>
      </c>
      <c r="B19" s="95">
        <f>кафедра!B17</f>
        <v>0</v>
      </c>
      <c r="C19" s="96">
        <f>кафедра!C17</f>
        <v>0</v>
      </c>
      <c r="D19" s="96">
        <f>кафедра!D17</f>
        <v>0</v>
      </c>
      <c r="E19" s="84">
        <f>кафедра!E17</f>
        <v>0</v>
      </c>
      <c r="F19" s="5">
        <f>'1'!G21+'2'!G21+'3'!G21+'4'!G21+'5'!G21+'6'!G21+'7'!G21+'8'!G21+'9'!G21+'10'!G21+'11'!G21+'12'!G21+'13'!G22+'14'!G21+'15'!G21</f>
        <v>0</v>
      </c>
      <c r="G19" s="6">
        <f>'1'!H21+'2'!H21+'3'!H21+'4'!H21+'5'!H21+'6'!H21+'7'!H21+'8'!H21+'9'!H21+'10'!H21+'11'!H21+'12'!H21+'13'!H22+'14'!H21+'15'!H21</f>
        <v>0</v>
      </c>
      <c r="H19" s="7">
        <f>'1'!I21+'2'!I21+'3'!I21+'4'!I21+'5'!I21+'6'!I21+'7'!I21+'8'!I21+'9'!I21+'10'!I21+'11'!I21+'12'!I21+'13'!I22+'14'!I21+'15'!I21</f>
        <v>0</v>
      </c>
      <c r="I19" s="8">
        <f>'1'!J21+'2'!J21+'3'!J21+'4'!J21+'5'!J21+'6'!J21+'7'!J21+'8'!J21+'9'!J21+'10'!J21+'11'!J21+'12'!J21+'13'!J22+'14'!J21+'15'!J21</f>
        <v>0</v>
      </c>
      <c r="J19" s="9">
        <f>'1'!K21+'2'!K21+'3'!K21+'4'!K21+'5'!K21+'6'!K21+'7'!K21+'8'!K21+'9'!K21+'10'!K21+'11'!K21+'12'!K21+'13'!K22+'14'!K21+'15'!K21</f>
        <v>0</v>
      </c>
      <c r="K19" s="86"/>
      <c r="L19"/>
    </row>
    <row r="20" spans="1:12" x14ac:dyDescent="0.25">
      <c r="A20" s="99">
        <v>13</v>
      </c>
      <c r="B20" s="95">
        <f>кафедра!B18</f>
        <v>0</v>
      </c>
      <c r="C20" s="96">
        <f>кафедра!C18</f>
        <v>0</v>
      </c>
      <c r="D20" s="96">
        <f>кафедра!D18</f>
        <v>0</v>
      </c>
      <c r="E20" s="84">
        <f>кафедра!E18</f>
        <v>0</v>
      </c>
      <c r="F20" s="5">
        <f>'1'!G22+'2'!G22+'3'!G22+'4'!G22+'5'!G22+'6'!G22+'7'!G22+'8'!G22+'9'!G22+'10'!G22+'11'!G22+'12'!G22+'13'!G23+'14'!G22+'15'!G22</f>
        <v>0</v>
      </c>
      <c r="G20" s="6">
        <f>'1'!H22+'2'!H22+'3'!H22+'4'!H22+'5'!H22+'6'!H22+'7'!H22+'8'!H22+'9'!H22+'10'!H22+'11'!H22+'12'!H22+'13'!H23+'14'!H22+'15'!H22</f>
        <v>0</v>
      </c>
      <c r="H20" s="7">
        <f>'1'!I22+'2'!I22+'3'!I22+'4'!I22+'5'!I22+'6'!I22+'7'!I22+'8'!I22+'9'!I22+'10'!I22+'11'!I22+'12'!I22+'13'!I23+'14'!I22+'15'!I22</f>
        <v>0</v>
      </c>
      <c r="I20" s="8">
        <f>'1'!J22+'2'!J22+'3'!J22+'4'!J22+'5'!J22+'6'!J22+'7'!J22+'8'!J22+'9'!J22+'10'!J22+'11'!J22+'12'!J22+'13'!J23+'14'!J22+'15'!J22</f>
        <v>0</v>
      </c>
      <c r="J20" s="9">
        <f>'1'!K22+'2'!K22+'3'!K22+'4'!K22+'5'!K22+'6'!K22+'7'!K22+'8'!K22+'9'!K22+'10'!K22+'11'!K22+'12'!K22+'13'!K23+'14'!K22+'15'!K22</f>
        <v>0</v>
      </c>
      <c r="K20" s="86">
        <f t="shared" si="0"/>
        <v>0</v>
      </c>
      <c r="L20"/>
    </row>
    <row r="21" spans="1:12" x14ac:dyDescent="0.25">
      <c r="A21" s="100">
        <v>14</v>
      </c>
      <c r="B21" s="95">
        <f>кафедра!B19</f>
        <v>0</v>
      </c>
      <c r="C21" s="96">
        <f>кафедра!C19</f>
        <v>0</v>
      </c>
      <c r="D21" s="96">
        <f>кафедра!D19</f>
        <v>0</v>
      </c>
      <c r="E21" s="84">
        <f>кафедра!E19</f>
        <v>0</v>
      </c>
      <c r="F21" s="5">
        <f>'1'!G23+'2'!G23+'3'!G23+'4'!G23+'5'!G23+'6'!G23+'7'!G23+'8'!G23+'9'!G23+'10'!G23+'11'!G23+'12'!G23+'13'!G24+'14'!G23+'15'!G23</f>
        <v>0</v>
      </c>
      <c r="G21" s="6">
        <f>'1'!H23+'2'!H23+'3'!H23+'4'!H23+'5'!H23+'6'!H23+'7'!H23+'8'!H23+'9'!H23+'10'!H23+'11'!H23+'12'!H23+'13'!H24+'14'!H23+'15'!H23</f>
        <v>0</v>
      </c>
      <c r="H21" s="7">
        <f>'1'!I23+'2'!I23+'3'!I23+'4'!I23+'5'!I23+'6'!I23+'7'!I23+'8'!I23+'9'!I23+'10'!I23+'11'!I23+'12'!I23+'13'!I24+'14'!I23+'15'!I23</f>
        <v>0</v>
      </c>
      <c r="I21" s="8">
        <f>'1'!J23+'2'!J23+'3'!J23+'4'!J23+'5'!J23+'6'!J23+'7'!J23+'8'!J23+'9'!J23+'10'!J23+'11'!J23+'12'!J23+'13'!J24+'14'!J23+'15'!J23</f>
        <v>0</v>
      </c>
      <c r="J21" s="9">
        <f>'1'!K23+'2'!K23+'3'!K23+'4'!K23+'5'!K23+'6'!K23+'7'!K23+'8'!K23+'9'!K23+'10'!K23+'11'!K23+'12'!K23+'13'!K24+'14'!K23+'15'!K23</f>
        <v>0</v>
      </c>
      <c r="K21" s="86">
        <f t="shared" si="0"/>
        <v>0</v>
      </c>
      <c r="L21"/>
    </row>
    <row r="22" spans="1:12" x14ac:dyDescent="0.25">
      <c r="A22" s="99">
        <v>15</v>
      </c>
      <c r="B22" s="95">
        <f>кафедра!B20</f>
        <v>0</v>
      </c>
      <c r="C22" s="96">
        <f>кафедра!C20</f>
        <v>0</v>
      </c>
      <c r="D22" s="96">
        <f>кафедра!D20</f>
        <v>0</v>
      </c>
      <c r="E22" s="84">
        <f>кафедра!E20</f>
        <v>0</v>
      </c>
      <c r="F22" s="5">
        <f>'1'!G24+'2'!G24+'3'!G24+'4'!G24+'5'!G24+'6'!G24+'7'!G24+'8'!G24+'9'!G24+'10'!G24+'11'!G24+'12'!G24+'13'!G25+'14'!G24+'15'!G24</f>
        <v>0</v>
      </c>
      <c r="G22" s="6">
        <f>'1'!H24+'2'!H24+'3'!H24+'4'!H24+'5'!H24+'6'!H24+'7'!H24+'8'!H24+'9'!H24+'10'!H24+'11'!H24+'12'!H24+'13'!H25+'14'!H24+'15'!H24</f>
        <v>0</v>
      </c>
      <c r="H22" s="7">
        <f>'1'!I24+'2'!I24+'3'!I24+'4'!I24+'5'!I24+'6'!I24+'7'!I24+'8'!I24+'9'!I24+'10'!I24+'11'!I24+'12'!I24+'13'!I25+'14'!I24+'15'!I24</f>
        <v>0</v>
      </c>
      <c r="I22" s="8">
        <f>'1'!J24+'2'!J24+'3'!J24+'4'!J24+'5'!J24+'6'!J24+'7'!J24+'8'!J24+'9'!J24+'10'!J24+'11'!J24+'12'!J24+'13'!J25+'14'!J24+'15'!J24</f>
        <v>0</v>
      </c>
      <c r="J22" s="9">
        <f>'1'!K24+'2'!K24+'3'!K24+'4'!K24+'5'!K24+'6'!K24+'7'!K24+'8'!K24+'9'!K24+'10'!K24+'11'!K24+'12'!K24+'13'!K25+'14'!K24+'15'!K24</f>
        <v>0</v>
      </c>
      <c r="K22" s="86">
        <f t="shared" si="0"/>
        <v>0</v>
      </c>
      <c r="L22"/>
    </row>
    <row r="23" spans="1:12" x14ac:dyDescent="0.25">
      <c r="A23" s="100">
        <v>16</v>
      </c>
      <c r="B23" s="95">
        <f>кафедра!B21</f>
        <v>0</v>
      </c>
      <c r="C23" s="96">
        <f>кафедра!C21</f>
        <v>0</v>
      </c>
      <c r="D23" s="96">
        <f>кафедра!D21</f>
        <v>0</v>
      </c>
      <c r="E23" s="84">
        <f>кафедра!E21</f>
        <v>0</v>
      </c>
      <c r="F23" s="5">
        <f>'1'!G25+'2'!G25+'3'!G25+'4'!G25+'5'!G25+'6'!G25+'7'!G25+'8'!G25+'9'!G25+'10'!G25+'11'!G25+'12'!G25+'13'!G26+'14'!G25+'15'!G25</f>
        <v>0</v>
      </c>
      <c r="G23" s="6">
        <f>'1'!H25+'2'!H25+'3'!H25+'4'!H25+'5'!H25+'6'!H25+'7'!H25+'8'!H25+'9'!H25+'10'!H25+'11'!H25+'12'!H25+'13'!H26+'14'!H25+'15'!H25</f>
        <v>0</v>
      </c>
      <c r="H23" s="7">
        <f>'1'!I25+'2'!I25+'3'!I25+'4'!I25+'5'!I25+'6'!I25+'7'!I25+'8'!I25+'9'!I25+'10'!I25+'11'!I25+'12'!I25+'13'!I26+'14'!I25+'15'!I25</f>
        <v>0</v>
      </c>
      <c r="I23" s="8">
        <f>'1'!J25+'2'!J25+'3'!J25+'4'!J25+'5'!J25+'6'!J25+'7'!J25+'8'!J25+'9'!J25+'10'!J25+'11'!J25+'12'!J25+'13'!J26+'14'!J25+'15'!J25</f>
        <v>0</v>
      </c>
      <c r="J23" s="9">
        <f>'1'!K25+'2'!K25+'3'!K25+'4'!K25+'5'!K25+'6'!K25+'7'!K25+'8'!K25+'9'!K25+'10'!K25+'11'!K25+'12'!K25+'13'!K26+'14'!K25+'15'!K25</f>
        <v>0</v>
      </c>
      <c r="K23" s="86">
        <f t="shared" si="0"/>
        <v>0</v>
      </c>
      <c r="L23"/>
    </row>
    <row r="24" spans="1:12" x14ac:dyDescent="0.25">
      <c r="A24" s="99">
        <v>17</v>
      </c>
      <c r="B24" s="95">
        <f>кафедра!B22</f>
        <v>0</v>
      </c>
      <c r="C24" s="96">
        <f>кафедра!C22</f>
        <v>0</v>
      </c>
      <c r="D24" s="96">
        <f>кафедра!D22</f>
        <v>0</v>
      </c>
      <c r="E24" s="84">
        <f>кафедра!E22</f>
        <v>0</v>
      </c>
      <c r="F24" s="5">
        <f>'1'!G26+'2'!G26+'3'!G26+'4'!G26+'5'!G26+'6'!G26+'7'!G26+'8'!G26+'9'!G26+'10'!G26+'11'!G26+'12'!G26+'13'!G27+'14'!G26+'15'!G26</f>
        <v>0</v>
      </c>
      <c r="G24" s="6">
        <f>'1'!H26+'2'!H26+'3'!H26+'4'!H26+'5'!H26+'6'!H26+'7'!H26+'8'!H26+'9'!H26+'10'!H26+'11'!H26+'12'!H26+'13'!H27+'14'!H26+'15'!H26</f>
        <v>0</v>
      </c>
      <c r="H24" s="7">
        <f>'1'!I26+'2'!I26+'3'!I26+'4'!I26+'5'!I26+'6'!I26+'7'!I26+'8'!I26+'9'!I26+'10'!I26+'11'!I26+'12'!I26+'13'!I27+'14'!I26+'15'!I26</f>
        <v>0</v>
      </c>
      <c r="I24" s="8">
        <f>'1'!J26+'2'!J26+'3'!J26+'4'!J26+'5'!J26+'6'!J26+'7'!J26+'8'!J26+'9'!J26+'10'!J26+'11'!J26+'12'!J26+'13'!J27+'14'!J26+'15'!J26</f>
        <v>0</v>
      </c>
      <c r="J24" s="9">
        <f>'1'!K26+'2'!K26+'3'!K26+'4'!K26+'5'!K26+'6'!K26+'7'!K26+'8'!K26+'9'!K26+'10'!K26+'11'!K26+'12'!K26+'13'!K27+'14'!K26+'15'!K26</f>
        <v>0</v>
      </c>
      <c r="K24" s="86">
        <f t="shared" si="0"/>
        <v>0</v>
      </c>
      <c r="L24"/>
    </row>
    <row r="25" spans="1:12" x14ac:dyDescent="0.25">
      <c r="A25" s="100">
        <v>18</v>
      </c>
      <c r="B25" s="95">
        <f>кафедра!B23</f>
        <v>0</v>
      </c>
      <c r="C25" s="96">
        <f>кафедра!C23</f>
        <v>0</v>
      </c>
      <c r="D25" s="96">
        <f>кафедра!D23</f>
        <v>0</v>
      </c>
      <c r="E25" s="84">
        <f>кафедра!E23</f>
        <v>0</v>
      </c>
      <c r="F25" s="5">
        <f>'1'!G27+'2'!G27+'3'!G27+'4'!G27+'5'!G27+'6'!G27+'7'!G27+'8'!G27+'9'!G27+'10'!G27+'11'!G27+'12'!G27+'13'!G28+'14'!G27+'15'!G27</f>
        <v>0</v>
      </c>
      <c r="G25" s="6">
        <f>'1'!H27+'2'!H27+'3'!H27+'4'!H27+'5'!H27+'6'!H27+'7'!H27+'8'!H27+'9'!H27+'10'!H27+'11'!H27+'12'!H27+'13'!H28+'14'!H27+'15'!H27</f>
        <v>0</v>
      </c>
      <c r="H25" s="7">
        <f>'1'!I27+'2'!I27+'3'!I27+'4'!I27+'5'!I27+'6'!I27+'7'!I27+'8'!I27+'9'!I27+'10'!I27+'11'!I27+'12'!I27+'13'!I28+'14'!I27+'15'!I27</f>
        <v>0</v>
      </c>
      <c r="I25" s="8">
        <f>'1'!J27+'2'!J27+'3'!J27+'4'!J27+'5'!J27+'6'!J27+'7'!J27+'8'!J27+'9'!J27+'10'!J27+'11'!J27+'12'!J27+'13'!J28+'14'!J27+'15'!J27</f>
        <v>0</v>
      </c>
      <c r="J25" s="9">
        <f>'1'!K27+'2'!K27+'3'!K27+'4'!K27+'5'!K27+'6'!K27+'7'!K27+'8'!K27+'9'!K27+'10'!K27+'11'!K27+'12'!K27+'13'!K28+'14'!K27+'15'!K27</f>
        <v>0</v>
      </c>
      <c r="K25" s="86">
        <f t="shared" si="0"/>
        <v>0</v>
      </c>
      <c r="L25"/>
    </row>
    <row r="26" spans="1:12" x14ac:dyDescent="0.25">
      <c r="A26" s="99">
        <v>19</v>
      </c>
      <c r="B26" s="95">
        <f>кафедра!B24</f>
        <v>0</v>
      </c>
      <c r="C26" s="96">
        <f>кафедра!C24</f>
        <v>0</v>
      </c>
      <c r="D26" s="96">
        <f>кафедра!D24</f>
        <v>0</v>
      </c>
      <c r="E26" s="84">
        <f>кафедра!E24</f>
        <v>0</v>
      </c>
      <c r="F26" s="5">
        <f>'1'!G28+'2'!G28+'3'!G28+'4'!G28+'5'!G28+'6'!G28+'7'!G28+'8'!G28+'9'!G28+'10'!G28+'11'!G28+'12'!G28+'13'!G29+'14'!G28+'15'!G28</f>
        <v>0</v>
      </c>
      <c r="G26" s="6">
        <f>'1'!H28+'2'!H28+'3'!H28+'4'!H28+'5'!H28+'6'!H28+'7'!H28+'8'!H28+'9'!H28+'10'!H28+'11'!H28+'12'!H28+'13'!H29+'14'!H28+'15'!H28</f>
        <v>0</v>
      </c>
      <c r="H26" s="7">
        <f>'1'!I28+'2'!I28+'3'!I28+'4'!I28+'5'!I28+'6'!I28+'7'!I28+'8'!I28+'9'!I28+'10'!I28+'11'!I28+'12'!I28+'13'!I29+'14'!I28+'15'!I28</f>
        <v>0</v>
      </c>
      <c r="I26" s="8">
        <f>'1'!J28+'2'!J28+'3'!J28+'4'!J28+'5'!J28+'6'!J28+'7'!J28+'8'!J28+'9'!J28+'10'!J28+'11'!J28+'12'!J28+'13'!J29+'14'!J28+'15'!J28</f>
        <v>0</v>
      </c>
      <c r="J26" s="9">
        <f>'1'!K28+'2'!K28+'3'!K28+'4'!K28+'5'!K28+'6'!K28+'7'!K28+'8'!K28+'9'!K28+'10'!K28+'11'!K28+'12'!K28+'13'!K29+'14'!K28+'15'!K28</f>
        <v>0</v>
      </c>
      <c r="K26" s="86">
        <f t="shared" si="0"/>
        <v>0</v>
      </c>
      <c r="L26"/>
    </row>
    <row r="27" spans="1:12" x14ac:dyDescent="0.25">
      <c r="A27" s="100">
        <v>20</v>
      </c>
      <c r="B27" s="95">
        <f>кафедра!B25</f>
        <v>0</v>
      </c>
      <c r="C27" s="96">
        <f>кафедра!C25</f>
        <v>0</v>
      </c>
      <c r="D27" s="96">
        <f>кафедра!D25</f>
        <v>0</v>
      </c>
      <c r="E27" s="84">
        <f>кафедра!E25</f>
        <v>0</v>
      </c>
      <c r="F27" s="5">
        <f>'1'!G29+'2'!G29+'3'!G29+'4'!G29+'5'!G29+'6'!G29+'7'!G29+'8'!G29+'9'!G29+'10'!G29+'11'!G29+'12'!G29+'13'!G30+'14'!G29+'15'!G29</f>
        <v>0</v>
      </c>
      <c r="G27" s="6">
        <f>'1'!H29+'2'!H29+'3'!H29+'4'!H29+'5'!H29+'6'!H29+'7'!H29+'8'!H29+'9'!H29+'10'!H29+'11'!H29+'12'!H29+'13'!H30+'14'!H29+'15'!H29</f>
        <v>0</v>
      </c>
      <c r="H27" s="7">
        <f>'1'!I29+'2'!I29+'3'!I29+'4'!I29+'5'!I29+'6'!I29+'7'!I29+'8'!I29+'9'!I29+'10'!I29+'11'!I29+'12'!I29+'13'!I30+'14'!I29+'15'!I29</f>
        <v>0</v>
      </c>
      <c r="I27" s="8">
        <f>'1'!J29+'2'!J29+'3'!J29+'4'!J29+'5'!J29+'6'!J29+'7'!J29+'8'!J29+'9'!J29+'10'!J29+'11'!J29+'12'!J29+'13'!J30+'14'!J29+'15'!J29</f>
        <v>0</v>
      </c>
      <c r="J27" s="9">
        <f>'1'!K29+'2'!K29+'3'!K29+'4'!K29+'5'!K29+'6'!K29+'7'!K29+'8'!K29+'9'!K29+'10'!K29+'11'!K29+'12'!K29+'13'!K30+'14'!K29+'15'!K29</f>
        <v>0</v>
      </c>
      <c r="K27" s="86">
        <f t="shared" si="0"/>
        <v>0</v>
      </c>
      <c r="L27"/>
    </row>
    <row r="28" spans="1:12" x14ac:dyDescent="0.25">
      <c r="A28" s="99">
        <v>21</v>
      </c>
      <c r="B28" s="95">
        <f>кафедра!B26</f>
        <v>0</v>
      </c>
      <c r="C28" s="96">
        <f>кафедра!C26</f>
        <v>0</v>
      </c>
      <c r="D28" s="96">
        <f>кафедра!D26</f>
        <v>0</v>
      </c>
      <c r="E28" s="84">
        <f>кафедра!E26</f>
        <v>0</v>
      </c>
      <c r="F28" s="5">
        <f>'1'!G30+'2'!G30+'3'!G30+'4'!G30+'5'!G30+'6'!G30+'7'!G30+'8'!G30+'9'!G30+'10'!G30+'11'!G30+'12'!G30+'13'!G31+'14'!G30+'15'!G30</f>
        <v>0</v>
      </c>
      <c r="G28" s="6">
        <f>'1'!H30+'2'!H30+'3'!H30+'4'!H30+'5'!H30+'6'!H30+'7'!H30+'8'!H30+'9'!H30+'10'!H30+'11'!H30+'12'!H30+'13'!H31+'14'!H30+'15'!H30</f>
        <v>0</v>
      </c>
      <c r="H28" s="7">
        <f>'1'!I30+'2'!I30+'3'!I30+'4'!I30+'5'!I30+'6'!I30+'7'!I30+'8'!I30+'9'!I30+'10'!I30+'11'!I30+'12'!I30+'13'!I31+'14'!I30+'15'!I30</f>
        <v>0</v>
      </c>
      <c r="I28" s="8">
        <f>'1'!J30+'2'!J30+'3'!J30+'4'!J30+'5'!J30+'6'!J30+'7'!J30+'8'!J30+'9'!J30+'10'!J30+'11'!J30+'12'!J30+'13'!J31+'14'!J30+'15'!J30</f>
        <v>0</v>
      </c>
      <c r="J28" s="9">
        <f>'1'!K30+'2'!K30+'3'!K30+'4'!K30+'5'!K30+'6'!K30+'7'!K30+'8'!K30+'9'!K30+'10'!K30+'11'!K30+'12'!K30+'13'!K31+'14'!K30+'15'!K30</f>
        <v>0</v>
      </c>
      <c r="K28" s="86">
        <f t="shared" si="0"/>
        <v>0</v>
      </c>
      <c r="L28"/>
    </row>
    <row r="29" spans="1:12" x14ac:dyDescent="0.25">
      <c r="A29" s="100">
        <v>22</v>
      </c>
      <c r="B29" s="95">
        <f>кафедра!B27</f>
        <v>0</v>
      </c>
      <c r="C29" s="96">
        <f>кафедра!C27</f>
        <v>0</v>
      </c>
      <c r="D29" s="96">
        <f>кафедра!D27</f>
        <v>0</v>
      </c>
      <c r="E29" s="84">
        <f>кафедра!E27</f>
        <v>0</v>
      </c>
      <c r="F29" s="5">
        <f>'1'!G31+'2'!G31+'3'!G31+'4'!G31+'5'!G31+'6'!G31+'7'!G31+'8'!G31+'9'!G31+'10'!G31+'11'!G31+'12'!G31+'13'!G32+'14'!G31+'15'!G31</f>
        <v>0</v>
      </c>
      <c r="G29" s="6">
        <f>'1'!H31+'2'!H31+'3'!H31+'4'!H31+'5'!H31+'6'!H31+'7'!H31+'8'!H31+'9'!H31+'10'!H31+'11'!H31+'12'!H31+'13'!H32+'14'!H31+'15'!H31</f>
        <v>0</v>
      </c>
      <c r="H29" s="7">
        <f>'1'!I31+'2'!I31+'3'!I31+'4'!I31+'5'!I31+'6'!I31+'7'!I31+'8'!I31+'9'!I31+'10'!I31+'11'!I31+'12'!I31+'13'!I32+'14'!I31+'15'!I31</f>
        <v>0</v>
      </c>
      <c r="I29" s="8">
        <f>'1'!J31+'2'!J31+'3'!J31+'4'!J31+'5'!J31+'6'!J31+'7'!J31+'8'!J31+'9'!J31+'10'!J31+'11'!J31+'12'!J31+'13'!J32+'14'!J31+'15'!J31</f>
        <v>0</v>
      </c>
      <c r="J29" s="9">
        <f>'1'!K31+'2'!K31+'3'!K31+'4'!K31+'5'!K31+'6'!K31+'7'!K31+'8'!K31+'9'!K31+'10'!K31+'11'!K31+'12'!K31+'13'!K32+'14'!K31+'15'!K31</f>
        <v>0</v>
      </c>
      <c r="K29" s="86">
        <f t="shared" si="0"/>
        <v>0</v>
      </c>
      <c r="L29"/>
    </row>
    <row r="30" spans="1:12" x14ac:dyDescent="0.25">
      <c r="A30" s="99">
        <v>23</v>
      </c>
      <c r="B30" s="95">
        <f>кафедра!B28</f>
        <v>0</v>
      </c>
      <c r="C30" s="96">
        <f>кафедра!C28</f>
        <v>0</v>
      </c>
      <c r="D30" s="96">
        <f>кафедра!D28</f>
        <v>0</v>
      </c>
      <c r="E30" s="84">
        <f>кафедра!E28</f>
        <v>0</v>
      </c>
      <c r="F30" s="5">
        <f>'1'!G32+'2'!G32+'3'!G32+'4'!G32+'5'!G32+'6'!G32+'7'!G32+'8'!G32+'9'!G32+'10'!G32+'11'!G32+'12'!G32+'13'!G33+'14'!G32+'15'!G32</f>
        <v>0</v>
      </c>
      <c r="G30" s="6">
        <f>'1'!H32+'2'!H32+'3'!H32+'4'!H32+'5'!H32+'6'!H32+'7'!H32+'8'!H32+'9'!H32+'10'!H32+'11'!H32+'12'!H32+'13'!H33+'14'!H32+'15'!H32</f>
        <v>0</v>
      </c>
      <c r="H30" s="7">
        <f>'1'!I32+'2'!I32+'3'!I32+'4'!I32+'5'!I32+'6'!I32+'7'!I32+'8'!I32+'9'!I32+'10'!I32+'11'!I32+'12'!I32+'13'!I33+'14'!I32+'15'!I32</f>
        <v>0</v>
      </c>
      <c r="I30" s="8">
        <f>'1'!J32+'2'!J32+'3'!J32+'4'!J32+'5'!J32+'6'!J32+'7'!J32+'8'!J32+'9'!J32+'10'!J32+'11'!J32+'12'!J32+'13'!J33+'14'!J32+'15'!J32</f>
        <v>0</v>
      </c>
      <c r="J30" s="9">
        <f>'1'!K32+'2'!K32+'3'!K32+'4'!K32+'5'!K32+'6'!K32+'7'!K32+'8'!K32+'9'!K32+'10'!K32+'11'!K32+'12'!K32+'13'!K33+'14'!K32+'15'!K32</f>
        <v>0</v>
      </c>
      <c r="K30" s="86">
        <f t="shared" si="0"/>
        <v>0</v>
      </c>
      <c r="L30"/>
    </row>
    <row r="31" spans="1:12" x14ac:dyDescent="0.25">
      <c r="A31" s="100">
        <v>24</v>
      </c>
      <c r="B31" s="95">
        <f>кафедра!B29</f>
        <v>0</v>
      </c>
      <c r="C31" s="96">
        <f>кафедра!C29</f>
        <v>0</v>
      </c>
      <c r="D31" s="96">
        <f>кафедра!D29</f>
        <v>0</v>
      </c>
      <c r="E31" s="84">
        <f>кафедра!E29</f>
        <v>0</v>
      </c>
      <c r="F31" s="5">
        <f>'1'!G33+'2'!G33+'3'!G33+'4'!G33+'5'!G33+'6'!G33+'7'!G33+'8'!G33+'9'!G33+'10'!G33+'11'!G33+'12'!G33+'13'!G34+'14'!G33+'15'!G33</f>
        <v>0</v>
      </c>
      <c r="G31" s="6">
        <f>'1'!H33+'2'!H33+'3'!H33+'4'!H33+'5'!H33+'6'!H33+'7'!H33+'8'!H33+'9'!H33+'10'!H33+'11'!H33+'12'!H33+'13'!H34+'14'!H33+'15'!H33</f>
        <v>0</v>
      </c>
      <c r="H31" s="7">
        <f>'1'!I33+'2'!I33+'3'!I33+'4'!I33+'5'!I33+'6'!I33+'7'!I33+'8'!I33+'9'!I33+'10'!I33+'11'!I33+'12'!I33+'13'!I34+'14'!I33+'15'!I33</f>
        <v>0</v>
      </c>
      <c r="I31" s="8">
        <f>'1'!J33+'2'!J33+'3'!J33+'4'!J33+'5'!J33+'6'!J33+'7'!J33+'8'!J33+'9'!J33+'10'!J33+'11'!J33+'12'!J33+'13'!J34+'14'!J33+'15'!J33</f>
        <v>0</v>
      </c>
      <c r="J31" s="9">
        <f>'1'!K33+'2'!K33+'3'!K33+'4'!K33+'5'!K33+'6'!K33+'7'!K33+'8'!K33+'9'!K33+'10'!K33+'11'!K33+'12'!K33+'13'!K34+'14'!K33+'15'!K33</f>
        <v>0</v>
      </c>
      <c r="K31" s="86">
        <f t="shared" si="0"/>
        <v>0</v>
      </c>
      <c r="L31"/>
    </row>
    <row r="32" spans="1:12" ht="15.75" thickBot="1" x14ac:dyDescent="0.3">
      <c r="A32" s="101">
        <v>25</v>
      </c>
      <c r="B32" s="97">
        <f>кафедра!B30</f>
        <v>0</v>
      </c>
      <c r="C32" s="98">
        <f>кафедра!C30</f>
        <v>0</v>
      </c>
      <c r="D32" s="98">
        <f>кафедра!D30</f>
        <v>0</v>
      </c>
      <c r="E32" s="84">
        <f>кафедра!E30</f>
        <v>0</v>
      </c>
      <c r="F32" s="5">
        <f>'1'!G34+'2'!G34+'3'!G34+'4'!G34+'5'!G34+'6'!G34+'7'!G34+'8'!G34+'9'!G34+'10'!G34+'11'!G34+'12'!G34+'13'!G35+'14'!G34+'15'!G34</f>
        <v>0</v>
      </c>
      <c r="G32" s="6">
        <f>'1'!H34+'2'!H34+'3'!H34+'4'!H34+'5'!H34+'6'!H34+'7'!H34+'8'!H34+'9'!H34+'10'!H34+'11'!H34+'12'!H34+'13'!H35+'14'!H34+'15'!H34</f>
        <v>0</v>
      </c>
      <c r="H32" s="7">
        <f>'1'!I34+'2'!I34+'3'!I34+'4'!I34+'5'!I34+'6'!I34+'7'!I34+'8'!I34+'9'!I34+'10'!I34+'11'!I34+'12'!I34+'13'!I35+'14'!I34+'15'!I34</f>
        <v>0</v>
      </c>
      <c r="I32" s="8">
        <f>'1'!J34+'2'!J34+'3'!J34+'4'!J34+'5'!J34+'6'!J34+'7'!J34+'8'!J34+'9'!J34+'10'!J34+'11'!J34+'12'!J34+'13'!J35+'14'!J34+'15'!J34</f>
        <v>0</v>
      </c>
      <c r="J32" s="9">
        <f>'1'!K34+'2'!K34+'3'!K34+'4'!K34+'5'!K34+'6'!K34+'7'!K34+'8'!K34+'9'!K34+'10'!K34+'11'!K34+'12'!K34+'13'!K35+'14'!K34+'15'!K34</f>
        <v>0</v>
      </c>
      <c r="K32" s="86">
        <f>SUM(F32:J32)</f>
        <v>0</v>
      </c>
      <c r="L32"/>
    </row>
    <row r="33" spans="1:12" ht="15.75" thickBot="1" x14ac:dyDescent="0.3">
      <c r="A33" s="255" t="s">
        <v>20</v>
      </c>
      <c r="B33" s="256"/>
      <c r="C33" s="256"/>
      <c r="D33" s="256"/>
      <c r="E33" s="257"/>
      <c r="F33" s="13">
        <f t="shared" ref="F33:K33" si="1">SUM(F8:F32)</f>
        <v>0</v>
      </c>
      <c r="G33" s="14">
        <f>SUM(G8:G32)</f>
        <v>0</v>
      </c>
      <c r="H33" s="15">
        <f t="shared" si="1"/>
        <v>0</v>
      </c>
      <c r="I33" s="16">
        <f t="shared" si="1"/>
        <v>0</v>
      </c>
      <c r="J33" s="17">
        <f t="shared" si="1"/>
        <v>0</v>
      </c>
      <c r="K33" s="20">
        <f t="shared" si="1"/>
        <v>0</v>
      </c>
      <c r="L33"/>
    </row>
    <row r="34" spans="1:12" x14ac:dyDescent="0.25">
      <c r="B34" s="3"/>
      <c r="C34" s="3"/>
      <c r="D34" s="3"/>
      <c r="E34" s="3"/>
      <c r="F34" s="78"/>
      <c r="G34" s="19"/>
      <c r="H34" s="19"/>
      <c r="I34" s="19"/>
      <c r="J34" s="19"/>
      <c r="K34" s="19"/>
      <c r="L34" s="19"/>
    </row>
    <row r="35" spans="1:12" x14ac:dyDescent="0.25">
      <c r="B35" s="3"/>
      <c r="C35" s="3"/>
      <c r="D35" s="3"/>
      <c r="E35" s="3"/>
      <c r="F35" s="78"/>
      <c r="G35" s="19"/>
      <c r="H35" s="19"/>
      <c r="I35" s="19"/>
      <c r="J35" s="19"/>
      <c r="K35" s="19"/>
      <c r="L35" s="19"/>
    </row>
    <row r="36" spans="1:12" x14ac:dyDescent="0.25">
      <c r="B36" s="3"/>
      <c r="C36" s="3"/>
      <c r="D36" s="3"/>
      <c r="E36" s="3"/>
      <c r="F36" s="78"/>
      <c r="G36" s="19"/>
      <c r="H36" s="19"/>
      <c r="I36" s="19"/>
      <c r="J36" s="19"/>
      <c r="K36" s="19"/>
      <c r="L36" s="19"/>
    </row>
    <row r="37" spans="1:12" x14ac:dyDescent="0.25">
      <c r="B37" s="3"/>
      <c r="C37" s="3"/>
      <c r="D37" s="3"/>
      <c r="E37" s="3"/>
      <c r="F37" s="78"/>
      <c r="G37" s="19"/>
      <c r="H37" s="19"/>
      <c r="I37" s="19"/>
      <c r="J37" s="19"/>
      <c r="K37" s="19"/>
      <c r="L37" s="19"/>
    </row>
    <row r="38" spans="1:12" x14ac:dyDescent="0.25">
      <c r="B38" s="3"/>
      <c r="C38" s="3"/>
      <c r="D38" s="3"/>
      <c r="E38" s="3"/>
      <c r="F38" s="78"/>
      <c r="G38" s="19"/>
      <c r="H38" s="19"/>
      <c r="I38" s="19"/>
      <c r="J38" s="19"/>
      <c r="K38" s="19"/>
      <c r="L38" s="19"/>
    </row>
    <row r="39" spans="1:12" x14ac:dyDescent="0.25">
      <c r="B39" s="3"/>
      <c r="C39" s="3"/>
      <c r="D39" s="3"/>
      <c r="E39" s="3"/>
      <c r="F39" s="78"/>
      <c r="G39" s="19"/>
      <c r="H39" s="19"/>
      <c r="I39" s="19"/>
      <c r="J39" s="19"/>
      <c r="K39" s="19"/>
      <c r="L39" s="19"/>
    </row>
    <row r="40" spans="1:12" x14ac:dyDescent="0.25">
      <c r="B40" s="3"/>
      <c r="C40" s="3"/>
      <c r="D40" s="3"/>
      <c r="E40" s="3"/>
      <c r="F40" s="78"/>
      <c r="G40" s="19"/>
      <c r="H40" s="19"/>
      <c r="I40" s="19"/>
      <c r="J40" s="19"/>
      <c r="K40" s="19"/>
      <c r="L40" s="19"/>
    </row>
    <row r="41" spans="1:12" x14ac:dyDescent="0.25">
      <c r="B41" s="3"/>
      <c r="C41" s="3"/>
      <c r="D41" s="3"/>
      <c r="E41" s="3"/>
      <c r="F41" s="78"/>
      <c r="G41" s="19"/>
      <c r="H41" s="19"/>
      <c r="I41" s="19"/>
      <c r="J41" s="19"/>
      <c r="K41" s="19"/>
      <c r="L41" s="19"/>
    </row>
    <row r="42" spans="1:12" x14ac:dyDescent="0.25">
      <c r="B42" s="3"/>
      <c r="C42" s="3"/>
      <c r="D42" s="3"/>
      <c r="E42" s="3"/>
      <c r="F42" s="78"/>
      <c r="G42" s="19"/>
      <c r="H42" s="19"/>
      <c r="I42" s="19"/>
      <c r="J42" s="19"/>
      <c r="K42" s="19"/>
      <c r="L42" s="19"/>
    </row>
    <row r="43" spans="1:12" x14ac:dyDescent="0.25">
      <c r="B43" s="3"/>
      <c r="C43" s="3"/>
      <c r="D43" s="3"/>
      <c r="E43" s="3"/>
      <c r="F43" s="78"/>
      <c r="G43" s="19"/>
      <c r="H43" s="19"/>
      <c r="I43" s="19"/>
      <c r="J43" s="19"/>
      <c r="K43" s="19"/>
      <c r="L43" s="19"/>
    </row>
    <row r="44" spans="1:12" x14ac:dyDescent="0.25">
      <c r="B44" s="3"/>
      <c r="C44" s="3"/>
      <c r="D44" s="3"/>
      <c r="E44" s="3"/>
      <c r="F44" s="78"/>
      <c r="G44" s="19"/>
      <c r="H44" s="19"/>
      <c r="I44" s="19"/>
      <c r="J44" s="19"/>
      <c r="K44" s="19"/>
      <c r="L44" s="19"/>
    </row>
    <row r="45" spans="1:12" x14ac:dyDescent="0.25">
      <c r="B45" s="3"/>
      <c r="C45" s="3"/>
      <c r="D45" s="3"/>
      <c r="E45" s="3"/>
      <c r="F45" s="78"/>
      <c r="G45" s="19"/>
      <c r="H45" s="19"/>
      <c r="I45" s="19"/>
      <c r="J45" s="19"/>
      <c r="K45" s="19"/>
      <c r="L45" s="19"/>
    </row>
    <row r="46" spans="1:12" x14ac:dyDescent="0.25">
      <c r="B46" s="3"/>
      <c r="C46" s="3"/>
      <c r="D46" s="3"/>
      <c r="E46" s="3"/>
      <c r="F46" s="78"/>
      <c r="G46" s="19"/>
      <c r="H46" s="19"/>
      <c r="I46" s="19"/>
      <c r="J46" s="19"/>
      <c r="K46" s="19"/>
      <c r="L46" s="19"/>
    </row>
    <row r="47" spans="1:12" x14ac:dyDescent="0.25">
      <c r="B47" s="3"/>
      <c r="C47" s="3"/>
      <c r="D47" s="3"/>
      <c r="E47" s="3"/>
      <c r="F47" s="78"/>
      <c r="G47" s="19"/>
      <c r="H47" s="19"/>
      <c r="I47" s="19"/>
      <c r="J47" s="19"/>
      <c r="K47" s="19"/>
      <c r="L47" s="19"/>
    </row>
    <row r="48" spans="1:12" x14ac:dyDescent="0.25">
      <c r="B48" s="3"/>
      <c r="C48" s="3"/>
      <c r="D48" s="3"/>
      <c r="E48" s="3"/>
      <c r="F48" s="78"/>
      <c r="G48" s="19"/>
      <c r="H48" s="19"/>
      <c r="I48" s="19"/>
      <c r="J48" s="19"/>
      <c r="K48" s="19"/>
      <c r="L48" s="19"/>
    </row>
    <row r="49" spans="2:12" x14ac:dyDescent="0.25">
      <c r="B49" s="3"/>
      <c r="C49" s="3"/>
      <c r="D49" s="3"/>
      <c r="E49" s="3"/>
      <c r="F49" s="78"/>
      <c r="G49" s="19"/>
      <c r="H49" s="19"/>
      <c r="I49" s="19"/>
      <c r="J49" s="19"/>
      <c r="K49" s="19"/>
      <c r="L49" s="19"/>
    </row>
    <row r="50" spans="2:12" x14ac:dyDescent="0.25">
      <c r="B50" s="3"/>
      <c r="C50" s="3"/>
      <c r="D50" s="3"/>
      <c r="E50" s="3"/>
      <c r="F50" s="78"/>
      <c r="G50" s="19"/>
      <c r="H50" s="19"/>
      <c r="I50" s="19"/>
      <c r="J50" s="19"/>
      <c r="K50" s="19"/>
      <c r="L50" s="19"/>
    </row>
    <row r="51" spans="2:12" x14ac:dyDescent="0.25">
      <c r="B51" s="3"/>
      <c r="C51" s="3"/>
      <c r="D51" s="3"/>
      <c r="E51" s="3"/>
      <c r="F51" s="78"/>
      <c r="G51" s="19"/>
      <c r="H51" s="19"/>
      <c r="I51" s="19"/>
      <c r="J51" s="19"/>
      <c r="K51" s="19"/>
      <c r="L51" s="19"/>
    </row>
    <row r="52" spans="2:12" x14ac:dyDescent="0.25">
      <c r="B52" s="3"/>
      <c r="C52" s="3"/>
      <c r="D52" s="3"/>
      <c r="E52" s="3"/>
      <c r="F52" s="78"/>
      <c r="G52" s="19"/>
      <c r="H52" s="19"/>
      <c r="I52" s="19"/>
      <c r="J52" s="19"/>
      <c r="K52" s="19"/>
      <c r="L52" s="19"/>
    </row>
    <row r="53" spans="2:12" x14ac:dyDescent="0.25">
      <c r="B53" s="3"/>
      <c r="C53" s="3"/>
      <c r="D53" s="3"/>
      <c r="E53" s="3"/>
      <c r="F53" s="78"/>
      <c r="G53" s="19"/>
      <c r="H53" s="19"/>
      <c r="I53" s="19"/>
      <c r="J53" s="19"/>
      <c r="K53" s="19"/>
      <c r="L53" s="19"/>
    </row>
  </sheetData>
  <sheetProtection password="CC6B" sheet="1" objects="1" scenarios="1"/>
  <mergeCells count="13">
    <mergeCell ref="C1:J1"/>
    <mergeCell ref="C3:J3"/>
    <mergeCell ref="C4:J4"/>
    <mergeCell ref="A33:E33"/>
    <mergeCell ref="K6:K7"/>
    <mergeCell ref="F6:J6"/>
    <mergeCell ref="A6:A7"/>
    <mergeCell ref="B6:B7"/>
    <mergeCell ref="C6:C7"/>
    <mergeCell ref="D6:D7"/>
    <mergeCell ref="E6:E7"/>
    <mergeCell ref="C2:E2"/>
    <mergeCell ref="F2:J2"/>
  </mergeCells>
  <pageMargins left="0.7" right="0.7" top="0.75" bottom="0.75" header="0.3" footer="0.3"/>
  <pageSetup paperSize="9" orientation="portrait" horizontalDpi="0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8">
    <tabColor rgb="FF9BCC20"/>
  </sheetPr>
  <dimension ref="A1:M53"/>
  <sheetViews>
    <sheetView showZeros="0" topLeftCell="C4" workbookViewId="0">
      <selection activeCell="Q18" sqref="Q18"/>
    </sheetView>
  </sheetViews>
  <sheetFormatPr defaultRowHeight="15" x14ac:dyDescent="0.25"/>
  <cols>
    <col min="1" max="1" width="7" style="12" customWidth="1"/>
    <col min="2" max="2" width="21.7109375" customWidth="1"/>
    <col min="3" max="3" width="19.7109375" bestFit="1" customWidth="1"/>
    <col min="4" max="4" width="14.140625" customWidth="1"/>
    <col min="6" max="6" width="10.42578125" style="70" customWidth="1"/>
    <col min="8" max="8" width="10.28515625" customWidth="1"/>
    <col min="10" max="10" width="10.28515625" customWidth="1"/>
    <col min="13" max="13" width="20.140625" customWidth="1"/>
    <col min="14" max="14" width="17.28515625" customWidth="1"/>
  </cols>
  <sheetData>
    <row r="1" spans="1:13" ht="21" x14ac:dyDescent="0.25">
      <c r="C1" s="251" t="s">
        <v>82</v>
      </c>
      <c r="D1" s="251"/>
      <c r="E1" s="251"/>
      <c r="F1" s="251"/>
      <c r="G1" s="251"/>
      <c r="H1" s="251"/>
      <c r="I1" s="251"/>
      <c r="J1" s="251"/>
      <c r="K1" s="4"/>
      <c r="L1" s="4"/>
    </row>
    <row r="2" spans="1:13" s="4" customFormat="1" ht="24.75" customHeight="1" x14ac:dyDescent="0.25">
      <c r="A2" s="104"/>
      <c r="C2" s="259" t="str">
        <f>кафедра!I2</f>
        <v>2024-2025</v>
      </c>
      <c r="D2" s="259"/>
      <c r="E2" s="259"/>
      <c r="F2" s="230" t="str">
        <f>кафедра!H2</f>
        <v>учебный год</v>
      </c>
      <c r="G2" s="230"/>
      <c r="H2" s="230"/>
      <c r="I2" s="230"/>
      <c r="J2" s="230"/>
      <c r="K2" s="155"/>
      <c r="L2" s="117"/>
    </row>
    <row r="3" spans="1:13" x14ac:dyDescent="0.25">
      <c r="C3" s="253" t="s">
        <v>24</v>
      </c>
      <c r="D3" s="253"/>
      <c r="E3" s="253"/>
      <c r="F3" s="253"/>
      <c r="G3" s="253"/>
      <c r="H3" s="253"/>
      <c r="I3" s="253"/>
      <c r="J3" s="253"/>
      <c r="K3" s="4"/>
      <c r="L3" s="4"/>
    </row>
    <row r="4" spans="1:13" ht="21" x14ac:dyDescent="0.25">
      <c r="C4" s="254">
        <f>кафедра!C2</f>
        <v>0</v>
      </c>
      <c r="D4" s="254"/>
      <c r="E4" s="254"/>
      <c r="F4" s="254"/>
      <c r="G4" s="254"/>
      <c r="H4" s="254"/>
      <c r="I4" s="254"/>
      <c r="J4" s="254"/>
      <c r="K4" s="4"/>
      <c r="L4" s="4"/>
    </row>
    <row r="5" spans="1:13" ht="15.75" thickBot="1" x14ac:dyDescent="0.3">
      <c r="F5" s="69"/>
    </row>
    <row r="6" spans="1:13" ht="15" customHeight="1" x14ac:dyDescent="0.25">
      <c r="A6" s="260" t="s">
        <v>31</v>
      </c>
      <c r="B6" s="223" t="s">
        <v>58</v>
      </c>
      <c r="C6" s="217" t="s">
        <v>59</v>
      </c>
      <c r="D6" s="212" t="s">
        <v>64</v>
      </c>
      <c r="E6" s="214" t="s">
        <v>61</v>
      </c>
      <c r="F6" s="261" t="s">
        <v>34</v>
      </c>
      <c r="G6" s="262"/>
      <c r="H6" s="262"/>
      <c r="I6" s="262"/>
      <c r="J6" s="262"/>
      <c r="K6" s="262"/>
      <c r="L6" s="263"/>
      <c r="M6" s="208" t="s">
        <v>33</v>
      </c>
    </row>
    <row r="7" spans="1:13" ht="15.75" thickBot="1" x14ac:dyDescent="0.3">
      <c r="A7" s="260"/>
      <c r="B7" s="224"/>
      <c r="C7" s="231"/>
      <c r="D7" s="213"/>
      <c r="E7" s="215"/>
      <c r="F7" s="35" t="s">
        <v>7</v>
      </c>
      <c r="G7" s="16" t="s">
        <v>8</v>
      </c>
      <c r="H7" s="18" t="s">
        <v>9</v>
      </c>
      <c r="I7" s="15" t="s">
        <v>10</v>
      </c>
      <c r="J7" s="14" t="s">
        <v>11</v>
      </c>
      <c r="K7" s="36" t="s">
        <v>12</v>
      </c>
      <c r="L7" s="184" t="s">
        <v>131</v>
      </c>
      <c r="M7" s="209"/>
    </row>
    <row r="8" spans="1:13" x14ac:dyDescent="0.25">
      <c r="A8" s="59">
        <v>1</v>
      </c>
      <c r="B8" s="95">
        <f>кафедра!B6</f>
        <v>0</v>
      </c>
      <c r="C8" s="96">
        <f>кафедра!C6</f>
        <v>0</v>
      </c>
      <c r="D8" s="96">
        <f>кафедра!D6</f>
        <v>0</v>
      </c>
      <c r="E8" s="84">
        <f>кафедра!E6</f>
        <v>0</v>
      </c>
      <c r="F8" s="33">
        <f>'1'!L10+'2'!L10+'3'!L10+'4'!L10+'5'!L10+'6'!L10+'7'!L10+'8'!L10+'9'!L10+'10'!L10+'11'!L10+'12'!L10+'13'!L11+'14'!L10+'15'!L10</f>
        <v>0</v>
      </c>
      <c r="G8" s="29">
        <f>'1'!M10+'2'!M10+'3'!M10+'4'!M10+'5'!M10+'6'!M10+'7'!M10+'8'!M10+'9'!M10+'10'!M10+'11'!M10+'12'!M10+'13'!M11+'14'!M10+'15'!M10</f>
        <v>0</v>
      </c>
      <c r="H8" s="34">
        <f>'1'!N10+'2'!N10+'3'!N10+'4'!N10+'5'!N10+'6'!N10+'7'!N10+'8'!N10+'9'!N10+'10'!N10+'11'!N10+'12'!N10+'13'!N11+'14'!N10+'15'!N10</f>
        <v>0</v>
      </c>
      <c r="I8" s="28">
        <f>'1'!O10+'2'!O10+'3'!O10+'4'!O10+'5'!O10+'6'!O10+'7'!O10+'8'!O10+'9'!O10+'10'!O10+'11'!O10+'12'!O10+'13'!O11+'14'!O10+'15'!O10</f>
        <v>0</v>
      </c>
      <c r="J8" s="27">
        <f>'1'!P10+'2'!P10+'3'!P10+'4'!P10+'5'!P10+'6'!P10+'7'!P10+'8'!P10+'9'!P10+'10'!P10+'11'!P10+'12'!P10+'13'!P11+'14'!P10+'15'!P10</f>
        <v>0</v>
      </c>
      <c r="K8" s="26">
        <f>'1'!Q10+'2'!Q10+'3'!Q10+'4'!Q10+'5'!Q10+'6'!Q10+'7'!Q10+'8'!Q10+'9'!Q10+'10'!Q10+'11'!Q10+'12'!Q10+'13'!P11+'14'!P10+'15'!P10</f>
        <v>0</v>
      </c>
      <c r="L8" s="27">
        <f>'1'!R10+'2'!S10+'3'!R10+'4'!R10+'5'!R10+'6'!R10+'7'!R10+'8'!R10+'9'!R10+'10'!R10+'11'!R10+'12'!R10+'13'!Q11+'14'!Q10+'15'!Q10</f>
        <v>0</v>
      </c>
      <c r="M8" s="24">
        <f>SUM(F8:L8)</f>
        <v>0</v>
      </c>
    </row>
    <row r="9" spans="1:13" x14ac:dyDescent="0.25">
      <c r="A9" s="59">
        <v>2</v>
      </c>
      <c r="B9" s="95">
        <f>кафедра!B7</f>
        <v>0</v>
      </c>
      <c r="C9" s="96">
        <f>кафедра!C7</f>
        <v>0</v>
      </c>
      <c r="D9" s="96">
        <f>кафедра!D7</f>
        <v>0</v>
      </c>
      <c r="E9" s="84">
        <f>кафедра!E7</f>
        <v>0</v>
      </c>
      <c r="F9" s="33">
        <f>'1'!L11+'2'!L11+'3'!L11+'4'!L11+'5'!L11+'6'!L11+'7'!L11+'8'!L11+'9'!L11+'10'!L11+'11'!L11+'12'!L11+'13'!L12+'14'!L11+'15'!L11</f>
        <v>0</v>
      </c>
      <c r="G9" s="29">
        <f>'1'!M11+'2'!M11+'3'!M11+'4'!M11+'5'!M11+'6'!M11+'7'!M11+'8'!M11+'9'!M11+'10'!M11+'11'!M11+'12'!M11+'13'!M12+'14'!M11+'15'!M11</f>
        <v>0</v>
      </c>
      <c r="H9" s="34">
        <f>'1'!N11+'2'!N11+'3'!N11+'4'!N11+'5'!N11+'6'!N11+'7'!N11+'8'!N11+'9'!N11+'10'!N11+'11'!N11+'12'!N11+'13'!N12+'14'!N11+'15'!N11</f>
        <v>0</v>
      </c>
      <c r="I9" s="28">
        <f>'1'!O11+'2'!O11+'3'!O11+'4'!O11+'5'!O11+'6'!O11+'7'!O11+'8'!O11+'9'!O11+'10'!O11+'11'!O11+'12'!O11+'13'!O12+'14'!O11+'15'!O11</f>
        <v>0</v>
      </c>
      <c r="J9" s="27">
        <f>'1'!P11+'2'!P11+'3'!P11+'4'!P11+'5'!P11+'6'!P11+'7'!P11+'8'!P11+'9'!P11+'10'!P11+'11'!P11+'12'!P11+'13'!P12+'14'!P11+'15'!P11</f>
        <v>0</v>
      </c>
      <c r="K9" s="26">
        <f>'1'!Q11+'2'!Q11+'3'!Q11+'4'!Q11+'5'!Q11+'6'!Q11+'7'!Q11+'8'!Q11+'9'!Q11+'10'!Q11+'11'!Q11+'12'!Q11+'13'!P12+'14'!P11+'15'!P11</f>
        <v>0</v>
      </c>
      <c r="L9" s="27">
        <f>'1'!R11+'2'!S11+'3'!R11+'4'!R11+'5'!R11+'6'!R11+'7'!R11+'8'!R11+'9'!R11+'10'!R11+'11'!R11+'12'!R11+'13'!Q12+'14'!Q11+'15'!Q11</f>
        <v>0</v>
      </c>
      <c r="M9" s="68">
        <f t="shared" ref="M9:M32" si="0">SUM(F9:L9)</f>
        <v>0</v>
      </c>
    </row>
    <row r="10" spans="1:13" x14ac:dyDescent="0.25">
      <c r="A10" s="59">
        <v>3</v>
      </c>
      <c r="B10" s="95">
        <f>кафедра!B8</f>
        <v>0</v>
      </c>
      <c r="C10" s="96">
        <f>кафедра!C8</f>
        <v>0</v>
      </c>
      <c r="D10" s="96">
        <f>кафедра!D8</f>
        <v>0</v>
      </c>
      <c r="E10" s="84">
        <f>кафедра!E8</f>
        <v>0</v>
      </c>
      <c r="F10" s="33">
        <f>'1'!L12+'2'!L12+'3'!L12+'4'!L12+'5'!L12+'6'!L12+'7'!L12+'8'!L12+'9'!L12+'10'!L12+'11'!L12+'12'!L12+'13'!L13+'14'!L12+'15'!L12</f>
        <v>0</v>
      </c>
      <c r="G10" s="29">
        <f>'1'!M12+'2'!M12+'3'!M12+'4'!M12+'5'!M12+'6'!M12+'7'!M12+'8'!M12+'9'!M12+'10'!M12+'11'!M12+'12'!M12+'13'!M13+'14'!M12+'15'!M12</f>
        <v>0</v>
      </c>
      <c r="H10" s="34">
        <f>'1'!N12+'2'!N12+'3'!N12+'4'!N12+'5'!N12+'6'!N12+'7'!N12+'8'!N12+'9'!N12+'10'!N12+'11'!N12+'12'!N12+'13'!N13+'14'!N12+'15'!N12</f>
        <v>0</v>
      </c>
      <c r="I10" s="28">
        <f>'1'!O12+'2'!O12+'3'!O12+'4'!O12+'5'!O12+'6'!O12+'7'!O12+'8'!O12+'9'!O12+'10'!O12+'11'!O12+'12'!O12+'13'!O13+'14'!O12+'15'!O12</f>
        <v>0</v>
      </c>
      <c r="J10" s="27">
        <f>'1'!P12+'2'!P12+'3'!P12+'4'!P12+'5'!P12+'6'!P12+'7'!P12+'8'!P12+'9'!P12+'10'!P12+'11'!P12+'12'!P12+'13'!P13+'14'!P12+'15'!P12</f>
        <v>0</v>
      </c>
      <c r="K10" s="26">
        <f>'1'!Q12+'2'!Q12+'3'!Q12+'4'!Q12+'5'!Q12+'6'!Q12+'7'!Q12+'8'!Q12+'9'!Q12+'10'!Q12+'11'!Q12+'12'!Q12+'13'!P13+'14'!P12+'15'!P12</f>
        <v>0</v>
      </c>
      <c r="L10" s="27">
        <f>'1'!R12+'2'!S12+'3'!R12+'4'!R12+'5'!R12+'6'!R12+'7'!R12+'8'!R12+'9'!R12+'10'!R12+'11'!R12+'12'!R12+'13'!Q13+'14'!Q12+'15'!Q12</f>
        <v>0</v>
      </c>
      <c r="M10" s="68">
        <f t="shared" si="0"/>
        <v>0</v>
      </c>
    </row>
    <row r="11" spans="1:13" x14ac:dyDescent="0.25">
      <c r="A11" s="59">
        <v>4</v>
      </c>
      <c r="B11" s="95">
        <f>кафедра!B9</f>
        <v>0</v>
      </c>
      <c r="C11" s="96">
        <f>кафедра!C9</f>
        <v>0</v>
      </c>
      <c r="D11" s="96">
        <f>кафедра!D9</f>
        <v>0</v>
      </c>
      <c r="E11" s="84">
        <f>кафедра!E9</f>
        <v>0</v>
      </c>
      <c r="F11" s="33">
        <f>'1'!L13+'2'!L13+'3'!L13+'4'!L13+'5'!L13+'6'!L13+'7'!L13+'8'!L13+'9'!L13+'10'!L13+'11'!L13+'12'!L13+'13'!L14+'14'!L13+'15'!L13</f>
        <v>0</v>
      </c>
      <c r="G11" s="29">
        <f>'1'!M13+'2'!M13+'3'!M13+'4'!M13+'5'!M13+'6'!M13+'7'!M13+'8'!M13+'9'!M13+'10'!M13+'11'!M13+'12'!M13+'13'!M14+'14'!M13+'15'!M13</f>
        <v>0</v>
      </c>
      <c r="H11" s="34">
        <f>'1'!N13+'2'!N13+'3'!N13+'4'!N13+'5'!N13+'6'!N13+'7'!N13+'8'!N13+'9'!N13+'10'!N13+'11'!N13+'12'!N13+'13'!N14+'14'!N13+'15'!N13</f>
        <v>0</v>
      </c>
      <c r="I11" s="28">
        <f>'1'!O13+'2'!O13+'3'!O13+'4'!O13+'5'!O13+'6'!O13+'7'!O13+'8'!O13+'9'!O13+'10'!O13+'11'!O13+'12'!O13+'13'!O14+'14'!O13+'15'!O13</f>
        <v>0</v>
      </c>
      <c r="J11" s="27">
        <f>'1'!P13+'2'!P13+'3'!P13+'4'!P13+'5'!P13+'6'!P13+'7'!P13+'8'!P13+'9'!P13+'10'!P13+'11'!P13+'12'!P13+'13'!P14+'14'!P13+'15'!P13</f>
        <v>0</v>
      </c>
      <c r="K11" s="26">
        <f>'1'!Q13+'2'!Q13+'3'!Q13+'4'!Q13+'5'!Q13+'6'!Q13+'7'!Q13+'8'!Q13+'9'!Q13+'10'!Q13+'11'!Q13+'12'!Q13+'13'!P14+'14'!P13+'15'!P13</f>
        <v>0</v>
      </c>
      <c r="L11" s="27">
        <f>'1'!R13+'2'!S13+'3'!R13+'4'!R13+'5'!R13+'6'!R13+'7'!R13+'8'!R13+'9'!R13+'10'!R13+'11'!R13+'12'!R13+'13'!Q14+'14'!Q13+'15'!Q13</f>
        <v>0</v>
      </c>
      <c r="M11" s="68">
        <f t="shared" si="0"/>
        <v>0</v>
      </c>
    </row>
    <row r="12" spans="1:13" x14ac:dyDescent="0.25">
      <c r="A12" s="59">
        <v>5</v>
      </c>
      <c r="B12" s="95">
        <f>кафедра!B10</f>
        <v>0</v>
      </c>
      <c r="C12" s="96">
        <f>кафедра!C10</f>
        <v>0</v>
      </c>
      <c r="D12" s="96">
        <f>кафедра!D10</f>
        <v>0</v>
      </c>
      <c r="E12" s="84">
        <f>кафедра!E10</f>
        <v>0</v>
      </c>
      <c r="F12" s="33">
        <f>'1'!L14+'2'!L14+'3'!L14+'4'!L14+'5'!L14+'6'!L14+'7'!L14+'8'!L14+'9'!L14+'10'!L14+'11'!L14+'12'!L14+'13'!L15+'14'!L14+'15'!L14</f>
        <v>0</v>
      </c>
      <c r="G12" s="29">
        <f>'1'!M14+'2'!M14+'3'!M14+'4'!M14+'5'!M14+'6'!M14+'7'!M14+'8'!M14+'9'!M14+'10'!M14+'11'!M14+'12'!M14+'13'!M15+'14'!M14+'15'!M14</f>
        <v>0</v>
      </c>
      <c r="H12" s="34">
        <f>'1'!N14+'2'!N14+'3'!N14+'4'!N14+'5'!N14+'6'!N14+'7'!N14+'8'!N14+'9'!N14+'10'!N14+'11'!N14+'12'!N14+'13'!N15+'14'!N14+'15'!N14</f>
        <v>0</v>
      </c>
      <c r="I12" s="28">
        <f>'1'!O14+'2'!O14+'3'!O14+'4'!O14+'5'!O14+'6'!O14+'7'!O14+'8'!O14+'9'!O14+'10'!O14+'11'!O14+'12'!O14+'13'!O15+'14'!O14+'15'!O14</f>
        <v>0</v>
      </c>
      <c r="J12" s="27">
        <f>'1'!P14+'2'!P14+'3'!P14+'4'!P14+'5'!P14+'6'!P14+'7'!P14+'8'!P14+'9'!P14+'10'!P14+'11'!P14+'12'!P14+'13'!P15+'14'!P14+'15'!P14</f>
        <v>0</v>
      </c>
      <c r="K12" s="26">
        <f>'1'!Q14+'2'!Q14+'3'!Q14+'4'!Q14+'5'!Q14+'6'!Q14+'7'!Q14+'8'!Q14+'9'!Q14+'10'!Q14+'11'!Q14+'12'!Q14+'13'!P15+'14'!P14+'15'!P14</f>
        <v>0</v>
      </c>
      <c r="L12" s="27">
        <f>'1'!R14+'2'!S14+'3'!R14+'4'!R14+'5'!R14+'6'!R14+'7'!R14+'8'!R14+'9'!R14+'10'!R14+'11'!R14+'12'!R14+'13'!Q15+'14'!Q14+'15'!Q14</f>
        <v>0</v>
      </c>
      <c r="M12" s="68">
        <f t="shared" si="0"/>
        <v>0</v>
      </c>
    </row>
    <row r="13" spans="1:13" x14ac:dyDescent="0.25">
      <c r="A13" s="59">
        <v>6</v>
      </c>
      <c r="B13" s="95">
        <f>кафедра!B11</f>
        <v>0</v>
      </c>
      <c r="C13" s="96">
        <f>кафедра!C11</f>
        <v>0</v>
      </c>
      <c r="D13" s="96">
        <f>кафедра!D11</f>
        <v>0</v>
      </c>
      <c r="E13" s="84">
        <f>кафедра!E11</f>
        <v>0</v>
      </c>
      <c r="F13" s="33">
        <f>'1'!L15+'2'!L15+'3'!L15+'4'!L15+'5'!L15+'6'!L15+'7'!L15+'8'!L15+'9'!L15+'10'!L15+'11'!L15+'12'!L15+'13'!L16+'14'!L15+'15'!L15</f>
        <v>0</v>
      </c>
      <c r="G13" s="29">
        <f>'1'!M15+'2'!M15+'3'!M15+'4'!M15+'5'!M15+'6'!M15+'7'!M15+'8'!M15+'9'!M15+'10'!M15+'11'!M15+'12'!M15+'13'!M16+'14'!M15+'15'!M15</f>
        <v>0</v>
      </c>
      <c r="H13" s="34">
        <f>'1'!N15+'2'!N15+'3'!N15+'4'!N15+'5'!N15+'6'!N15+'7'!N15+'8'!N15+'9'!N15+'10'!N15+'11'!N15+'12'!N15+'13'!N16+'14'!N15+'15'!N15</f>
        <v>0</v>
      </c>
      <c r="I13" s="28">
        <f>'1'!O15+'2'!O15+'3'!O15+'4'!O15+'5'!O15+'6'!O15+'7'!O15+'8'!O15+'9'!O15+'10'!O15+'11'!O15+'12'!O15+'13'!O16+'14'!O15+'15'!O15</f>
        <v>0</v>
      </c>
      <c r="J13" s="27">
        <f>'1'!P15+'2'!P15+'3'!P15+'4'!P15+'5'!P15+'6'!P15+'7'!P15+'8'!P15+'9'!P15+'10'!P15+'11'!P15+'12'!P15+'13'!P16+'14'!P15+'15'!P15</f>
        <v>0</v>
      </c>
      <c r="K13" s="26">
        <f>'1'!Q15+'2'!Q15+'3'!Q15+'4'!Q15+'5'!Q15+'6'!Q15+'7'!Q15+'8'!Q15+'9'!Q15+'10'!Q15+'11'!Q15+'12'!Q15+'13'!P16+'14'!P15+'15'!P15</f>
        <v>0</v>
      </c>
      <c r="L13" s="27">
        <f>'1'!R15+'2'!S15+'3'!R15+'4'!R15+'5'!R15+'6'!R15+'7'!R15+'8'!R15+'9'!R15+'10'!R15+'11'!R15+'12'!R15+'13'!Q16+'14'!Q15+'15'!Q15</f>
        <v>0</v>
      </c>
      <c r="M13" s="68">
        <f t="shared" si="0"/>
        <v>0</v>
      </c>
    </row>
    <row r="14" spans="1:13" x14ac:dyDescent="0.25">
      <c r="A14" s="59">
        <v>7</v>
      </c>
      <c r="B14" s="95">
        <f>кафедра!B12</f>
        <v>0</v>
      </c>
      <c r="C14" s="96">
        <f>кафедра!C12</f>
        <v>0</v>
      </c>
      <c r="D14" s="96">
        <f>кафедра!D12</f>
        <v>0</v>
      </c>
      <c r="E14" s="84">
        <f>кафедра!E12</f>
        <v>0</v>
      </c>
      <c r="F14" s="33">
        <f>'1'!L16+'2'!L16+'3'!L16+'4'!L16+'5'!L16+'6'!L16+'7'!L16+'8'!L16+'9'!L16+'10'!L16+'11'!L16+'12'!L16+'13'!L17+'14'!L16+'15'!L16</f>
        <v>0</v>
      </c>
      <c r="G14" s="29">
        <f>'1'!M16+'2'!M16+'3'!M16+'4'!M16+'5'!M16+'6'!M16+'7'!M16+'8'!M16+'9'!M16+'10'!M16+'11'!M16+'12'!M16+'13'!M17+'14'!M16+'15'!M16</f>
        <v>0</v>
      </c>
      <c r="H14" s="34">
        <f>'1'!N16+'2'!N16+'3'!N16+'4'!N16+'5'!N16+'6'!N16+'7'!N16+'8'!N16+'9'!N16+'10'!N16+'11'!N16+'12'!N16+'13'!N17+'14'!N16+'15'!N16</f>
        <v>0</v>
      </c>
      <c r="I14" s="28">
        <f>'1'!O16+'2'!O16+'3'!O16+'4'!O16+'5'!O16+'6'!O16+'7'!O16+'8'!O16+'9'!O16+'10'!O16+'11'!O16+'12'!O16+'13'!O17+'14'!O16+'15'!O16</f>
        <v>0</v>
      </c>
      <c r="J14" s="27">
        <f>'1'!P16+'2'!P16+'3'!P16+'4'!P16+'5'!P16+'6'!P16+'7'!P16+'8'!P16+'9'!P16+'10'!P16+'11'!P16+'12'!P16+'13'!P17+'14'!P16+'15'!P16</f>
        <v>0</v>
      </c>
      <c r="K14" s="26">
        <f>'1'!Q16+'2'!Q16+'3'!Q16+'4'!Q16+'5'!Q16+'6'!Q16+'7'!Q16+'8'!Q16+'9'!Q16+'10'!Q16+'11'!Q16+'12'!Q16+'13'!P17+'14'!P16+'15'!P16</f>
        <v>0</v>
      </c>
      <c r="L14" s="27">
        <f>'1'!R16+'2'!S16+'3'!R16+'4'!R16+'5'!R16+'6'!R16+'7'!R16+'8'!R16+'9'!R16+'10'!R16+'11'!R16+'12'!R16+'13'!Q17+'14'!Q16+'15'!Q16</f>
        <v>0</v>
      </c>
      <c r="M14" s="68">
        <f t="shared" si="0"/>
        <v>0</v>
      </c>
    </row>
    <row r="15" spans="1:13" x14ac:dyDescent="0.25">
      <c r="A15" s="59">
        <v>8</v>
      </c>
      <c r="B15" s="95">
        <f>кафедра!B13</f>
        <v>0</v>
      </c>
      <c r="C15" s="96">
        <f>кафедра!C13</f>
        <v>0</v>
      </c>
      <c r="D15" s="96">
        <f>кафедра!D13</f>
        <v>0</v>
      </c>
      <c r="E15" s="84">
        <f>кафедра!E13</f>
        <v>0</v>
      </c>
      <c r="F15" s="33">
        <f>'1'!L17+'2'!L17+'3'!L17+'4'!L17+'5'!L17+'6'!L17+'7'!L17+'8'!L17+'9'!L17+'10'!L17+'11'!L17+'12'!L17+'13'!L18+'14'!L17+'15'!L17</f>
        <v>0</v>
      </c>
      <c r="G15" s="29">
        <f>'1'!M17+'2'!M17+'3'!M17+'4'!M17+'5'!M17+'6'!M17+'7'!M17+'8'!M17+'9'!M17+'10'!M17+'11'!M17+'12'!M17+'13'!M18+'14'!M17+'15'!M17</f>
        <v>0</v>
      </c>
      <c r="H15" s="34">
        <f>'1'!N17+'2'!N17+'3'!N17+'4'!N17+'5'!N17+'6'!N17+'7'!N17+'8'!N17+'9'!N17+'10'!N17+'11'!N17+'12'!N17+'13'!N18+'14'!N17+'15'!N17</f>
        <v>0</v>
      </c>
      <c r="I15" s="28">
        <f>'1'!O17+'2'!O17+'3'!O17+'4'!O17+'5'!O17+'6'!O17+'7'!O17+'8'!O17+'9'!O17+'10'!O17+'11'!O17+'12'!O17+'13'!O18+'14'!O17+'15'!O17</f>
        <v>0</v>
      </c>
      <c r="J15" s="27">
        <f>'1'!P17+'2'!P17+'3'!P17+'4'!P17+'5'!P17+'6'!P17+'7'!P17+'8'!P17+'9'!P17+'10'!P17+'11'!P17+'12'!P17+'13'!P18+'14'!P17+'15'!P17</f>
        <v>0</v>
      </c>
      <c r="K15" s="26">
        <f>'1'!Q17+'2'!Q17+'3'!Q17+'4'!Q17+'5'!Q17+'6'!Q17+'7'!Q17+'8'!Q17+'9'!Q17+'10'!Q17+'11'!Q17+'12'!Q17+'13'!P18+'14'!P17+'15'!P17</f>
        <v>0</v>
      </c>
      <c r="L15" s="27">
        <f>'1'!R17+'2'!S17+'3'!R17+'4'!R17+'5'!R17+'6'!R17+'7'!R17+'8'!R17+'9'!R17+'10'!R17+'11'!R17+'12'!R17+'13'!Q18+'14'!Q17+'15'!Q17</f>
        <v>0</v>
      </c>
      <c r="M15" s="68">
        <f t="shared" si="0"/>
        <v>0</v>
      </c>
    </row>
    <row r="16" spans="1:13" x14ac:dyDescent="0.25">
      <c r="A16" s="59">
        <v>9</v>
      </c>
      <c r="B16" s="95">
        <f>кафедра!B14</f>
        <v>0</v>
      </c>
      <c r="C16" s="96">
        <f>кафедра!C14</f>
        <v>0</v>
      </c>
      <c r="D16" s="96">
        <f>кафедра!D14</f>
        <v>0</v>
      </c>
      <c r="E16" s="84">
        <f>кафедра!E14</f>
        <v>0</v>
      </c>
      <c r="F16" s="33">
        <f>'1'!L18+'2'!L18+'3'!L18+'4'!L18+'5'!L18+'6'!L18+'7'!L18+'8'!L18+'9'!L18+'10'!L18+'11'!L18+'12'!L18+'13'!L19+'14'!L18+'15'!L18</f>
        <v>0</v>
      </c>
      <c r="G16" s="29">
        <f>'1'!M18+'2'!M18+'3'!M18+'4'!M18+'5'!M18+'6'!M18+'7'!M18+'8'!M18+'9'!M18+'10'!M18+'11'!M18+'12'!M18+'13'!M19+'14'!M18+'15'!M18</f>
        <v>0</v>
      </c>
      <c r="H16" s="34">
        <f>'1'!N18+'2'!N18+'3'!N18+'4'!N18+'5'!N18+'6'!N18+'7'!N18+'8'!N18+'9'!N18+'10'!N18+'11'!N18+'12'!N18+'13'!N19+'14'!N18+'15'!N18</f>
        <v>0</v>
      </c>
      <c r="I16" s="28">
        <f>'1'!O18+'2'!O18+'3'!O18+'4'!O18+'5'!O18+'6'!O18+'7'!O18+'8'!O18+'9'!O18+'10'!O18+'11'!O18+'12'!O18+'13'!O19+'14'!O18+'15'!O18</f>
        <v>0</v>
      </c>
      <c r="J16" s="27">
        <f>'1'!P18+'2'!P18+'3'!P18+'4'!P18+'5'!P18+'6'!P18+'7'!P18+'8'!P18+'9'!P18+'10'!P18+'11'!P18+'12'!P18+'13'!P19+'14'!P18+'15'!P18</f>
        <v>0</v>
      </c>
      <c r="K16" s="26">
        <f>'1'!Q18+'2'!Q18+'3'!Q18+'4'!Q18+'5'!Q18+'6'!Q18+'7'!Q18+'8'!Q18+'9'!Q18+'10'!Q18+'11'!Q18+'12'!Q18+'13'!P19+'14'!P18+'15'!P18</f>
        <v>0</v>
      </c>
      <c r="L16" s="27">
        <f>'1'!R18+'2'!S18+'3'!R18+'4'!R18+'5'!R18+'6'!R18+'7'!R18+'8'!R18+'9'!R18+'10'!R18+'11'!R18+'12'!R18+'13'!Q19+'14'!Q18+'15'!Q18</f>
        <v>0</v>
      </c>
      <c r="M16" s="68">
        <f t="shared" si="0"/>
        <v>0</v>
      </c>
    </row>
    <row r="17" spans="1:13" x14ac:dyDescent="0.25">
      <c r="A17" s="59">
        <v>10</v>
      </c>
      <c r="B17" s="95">
        <f>кафедра!B15</f>
        <v>0</v>
      </c>
      <c r="C17" s="96">
        <f>кафедра!C15</f>
        <v>0</v>
      </c>
      <c r="D17" s="96">
        <f>кафедра!D15</f>
        <v>0</v>
      </c>
      <c r="E17" s="84">
        <f>кафедра!E15</f>
        <v>0</v>
      </c>
      <c r="F17" s="33">
        <f>'1'!L19+'2'!L19+'3'!L19+'4'!L19+'5'!L19+'6'!L19+'7'!L19+'8'!L19+'9'!L19+'10'!L19+'11'!L19+'12'!L19+'13'!L20+'14'!L19+'15'!L19</f>
        <v>0</v>
      </c>
      <c r="G17" s="29">
        <f>'1'!M19+'2'!M19+'3'!M19+'4'!M19+'5'!M19+'6'!M19+'7'!M19+'8'!M19+'9'!M19+'10'!M19+'11'!M19+'12'!M19+'13'!M20+'14'!M19+'15'!M19</f>
        <v>0</v>
      </c>
      <c r="H17" s="34">
        <f>'1'!N19+'2'!N19+'3'!N19+'4'!N19+'5'!N19+'6'!N19+'7'!N19+'8'!N19+'9'!N19+'10'!N19+'11'!N19+'12'!N19+'13'!N20+'14'!N19+'15'!N19</f>
        <v>0</v>
      </c>
      <c r="I17" s="28">
        <f>'1'!O19+'2'!O19+'3'!O19+'4'!O19+'5'!O19+'6'!O19+'7'!O19+'8'!O19+'9'!O19+'10'!O19+'11'!O19+'12'!O19+'13'!O20+'14'!O19+'15'!O19</f>
        <v>0</v>
      </c>
      <c r="J17" s="27">
        <f>'1'!P19+'2'!P19+'3'!P19+'4'!P19+'5'!P19+'6'!P19+'7'!P19+'8'!P19+'9'!P19+'10'!P19+'11'!P19+'12'!P19+'13'!P20+'14'!P19+'15'!P19</f>
        <v>0</v>
      </c>
      <c r="K17" s="26">
        <f>'1'!Q19+'2'!Q19+'3'!Q19+'4'!Q19+'5'!Q19+'6'!Q19+'7'!Q19+'8'!Q19+'9'!Q19+'10'!Q19+'11'!Q19+'12'!Q19+'13'!P20+'14'!P19+'15'!P19</f>
        <v>0</v>
      </c>
      <c r="L17" s="27">
        <f>'1'!R19+'2'!S19+'3'!R19+'4'!R19+'5'!R19+'6'!R19+'7'!R19+'8'!R19+'9'!R19+'10'!R19+'11'!R19+'12'!R19+'13'!Q20+'14'!Q19+'15'!Q19</f>
        <v>0</v>
      </c>
      <c r="M17" s="68">
        <f t="shared" si="0"/>
        <v>0</v>
      </c>
    </row>
    <row r="18" spans="1:13" x14ac:dyDescent="0.25">
      <c r="A18" s="59">
        <v>11</v>
      </c>
      <c r="B18" s="95">
        <f>кафедра!B16</f>
        <v>0</v>
      </c>
      <c r="C18" s="96">
        <f>кафедра!C16</f>
        <v>0</v>
      </c>
      <c r="D18" s="96">
        <f>кафедра!D16</f>
        <v>0</v>
      </c>
      <c r="E18" s="84">
        <f>кафедра!E16</f>
        <v>0</v>
      </c>
      <c r="F18" s="33">
        <f>'1'!L20+'2'!L20+'3'!L20+'4'!L20+'5'!L20+'6'!L20+'7'!L20+'8'!L20+'9'!L20+'10'!L20+'11'!L20+'12'!L20+'13'!L21+'14'!L20+'15'!L20</f>
        <v>0</v>
      </c>
      <c r="G18" s="29">
        <f>'1'!M20+'2'!M20+'3'!M20+'4'!M20+'5'!M20+'6'!M20+'7'!M20+'8'!M20+'9'!M20+'10'!M20+'11'!M20+'12'!M20+'13'!M21+'14'!M20+'15'!M20</f>
        <v>0</v>
      </c>
      <c r="H18" s="34">
        <f>'1'!N20+'2'!N20+'3'!N20+'4'!N20+'5'!N20+'6'!N20+'7'!N20+'8'!N20+'9'!N20+'10'!N20+'11'!N20+'12'!N20+'13'!N21+'14'!N20+'15'!N20</f>
        <v>0</v>
      </c>
      <c r="I18" s="28">
        <f>'1'!O20+'2'!O20+'3'!O20+'4'!O20+'5'!O20+'6'!O20+'7'!O20+'8'!O20+'9'!O20+'10'!O20+'11'!O20+'12'!O20+'13'!O21+'14'!O20+'15'!O20</f>
        <v>0</v>
      </c>
      <c r="J18" s="27">
        <f>'1'!P20+'2'!P20+'3'!P20+'4'!P20+'5'!P20+'6'!P20+'7'!P20+'8'!P20+'9'!P20+'10'!P20+'11'!P20+'12'!P20+'13'!P21+'14'!P20+'15'!P20</f>
        <v>0</v>
      </c>
      <c r="K18" s="26">
        <f>'1'!Q20+'2'!Q20+'3'!Q20+'4'!Q20+'5'!Q20+'6'!Q20+'7'!Q20+'8'!Q20+'9'!Q20+'10'!Q20+'11'!Q20+'12'!Q20+'13'!P21+'14'!P20+'15'!P20</f>
        <v>0</v>
      </c>
      <c r="L18" s="27">
        <f>'1'!R20+'2'!S20+'3'!R20+'4'!R20+'5'!R20+'6'!R20+'7'!R20+'8'!R20+'9'!R20+'10'!R20+'11'!R20+'12'!R20+'13'!Q21+'14'!Q20+'15'!Q20</f>
        <v>0</v>
      </c>
      <c r="M18" s="68">
        <f t="shared" si="0"/>
        <v>0</v>
      </c>
    </row>
    <row r="19" spans="1:13" x14ac:dyDescent="0.25">
      <c r="A19" s="59">
        <v>12</v>
      </c>
      <c r="B19" s="95">
        <f>кафедра!B17</f>
        <v>0</v>
      </c>
      <c r="C19" s="96">
        <f>кафедра!C17</f>
        <v>0</v>
      </c>
      <c r="D19" s="96">
        <f>кафедра!D17</f>
        <v>0</v>
      </c>
      <c r="E19" s="84">
        <f>кафедра!E17</f>
        <v>0</v>
      </c>
      <c r="F19" s="33">
        <f>'1'!L21+'2'!L21+'3'!L21+'4'!L21+'5'!L21+'6'!L21+'7'!L21+'8'!L21+'9'!L21+'10'!L21+'11'!L21+'12'!L21+'13'!L22+'14'!L21+'15'!L21</f>
        <v>0</v>
      </c>
      <c r="G19" s="29">
        <f>'1'!M21+'2'!M21+'3'!M21+'4'!M21+'5'!M21+'6'!M21+'7'!M21+'8'!M21+'9'!M21+'10'!M21+'11'!M21+'12'!M21+'13'!M22+'14'!M21+'15'!M21</f>
        <v>0</v>
      </c>
      <c r="H19" s="34">
        <f>'1'!N21+'2'!N21+'3'!N21+'4'!N21+'5'!N21+'6'!N21+'7'!N21+'8'!N21+'9'!N21+'10'!N21+'11'!N21+'12'!N21+'13'!N22+'14'!N21+'15'!N21</f>
        <v>0</v>
      </c>
      <c r="I19" s="28">
        <f>'1'!O21+'2'!O21+'3'!O21+'4'!O21+'5'!O21+'6'!O21+'7'!O21+'8'!O21+'9'!O21+'10'!O21+'11'!O21+'12'!O21+'13'!O22+'14'!O21+'15'!O21</f>
        <v>0</v>
      </c>
      <c r="J19" s="27">
        <f>'1'!P21+'2'!P21+'3'!P21+'4'!P21+'5'!P21+'6'!P21+'7'!P21+'8'!P21+'9'!P21+'10'!P21+'11'!P21+'12'!P21+'13'!P22+'14'!P21+'15'!P21</f>
        <v>0</v>
      </c>
      <c r="K19" s="26">
        <f>'1'!Q21+'2'!Q21+'3'!Q21+'4'!Q21+'5'!Q21+'6'!Q21+'7'!Q21+'8'!Q21+'9'!Q21+'10'!Q21+'11'!Q21+'12'!Q21+'13'!P22+'14'!P21+'15'!P21</f>
        <v>0</v>
      </c>
      <c r="L19" s="27">
        <f>'1'!R21+'2'!S21+'3'!R21+'4'!R21+'5'!R21+'6'!R21+'7'!R21+'8'!R21+'9'!R21+'10'!R21+'11'!R21+'12'!R21+'13'!Q22+'14'!Q21+'15'!Q21</f>
        <v>0</v>
      </c>
      <c r="M19" s="68">
        <f t="shared" si="0"/>
        <v>0</v>
      </c>
    </row>
    <row r="20" spans="1:13" x14ac:dyDescent="0.25">
      <c r="A20" s="59">
        <v>13</v>
      </c>
      <c r="B20" s="95">
        <f>кафедра!B18</f>
        <v>0</v>
      </c>
      <c r="C20" s="96">
        <f>кафедра!C18</f>
        <v>0</v>
      </c>
      <c r="D20" s="96">
        <f>кафедра!D18</f>
        <v>0</v>
      </c>
      <c r="E20" s="84">
        <f>кафедра!E18</f>
        <v>0</v>
      </c>
      <c r="F20" s="33">
        <f>'1'!L22+'2'!L22+'3'!L22+'4'!L22+'5'!L22+'6'!L22+'7'!L22+'8'!L22+'9'!L22+'10'!L22+'11'!L22+'12'!L22+'13'!L23+'14'!L22+'15'!L22</f>
        <v>0</v>
      </c>
      <c r="G20" s="29">
        <f>'1'!M22+'2'!M22+'3'!M22+'4'!M22+'5'!M22+'6'!M22+'7'!M22+'8'!M22+'9'!M22+'10'!M22+'11'!M22+'12'!M22+'13'!M23+'14'!M22+'15'!M22</f>
        <v>0</v>
      </c>
      <c r="H20" s="34">
        <f>'1'!N22+'2'!N22+'3'!N22+'4'!N22+'5'!N22+'6'!N22+'7'!N22+'8'!N22+'9'!N22+'10'!N22+'11'!N22+'12'!N22+'13'!N23+'14'!N22+'15'!N22</f>
        <v>0</v>
      </c>
      <c r="I20" s="28">
        <f>'1'!O22+'2'!O22+'3'!O22+'4'!O22+'5'!O22+'6'!O22+'7'!O22+'8'!O22+'9'!O22+'10'!O22+'11'!O22+'12'!O22+'13'!O23+'14'!O22+'15'!O22</f>
        <v>0</v>
      </c>
      <c r="J20" s="27">
        <f>'1'!P22+'2'!P22+'3'!P22+'4'!P22+'5'!P22+'6'!P22+'7'!P22+'8'!P22+'9'!P22+'10'!P22+'11'!P22+'12'!P22+'13'!P23+'14'!P22+'15'!P22</f>
        <v>0</v>
      </c>
      <c r="K20" s="26">
        <f>'1'!Q22+'2'!Q22+'3'!Q22+'4'!Q22+'5'!Q22+'6'!Q22+'7'!Q22+'8'!Q22+'9'!Q22+'10'!Q22+'11'!Q22+'12'!Q22+'13'!P23+'14'!P22+'15'!P22</f>
        <v>0</v>
      </c>
      <c r="L20" s="27">
        <f>'1'!R22+'2'!S22+'3'!R22+'4'!R22+'5'!R22+'6'!R22+'7'!R22+'8'!R22+'9'!R22+'10'!R22+'11'!R22+'12'!R22+'13'!Q23+'14'!Q22+'15'!Q22</f>
        <v>0</v>
      </c>
      <c r="M20" s="68">
        <f t="shared" si="0"/>
        <v>0</v>
      </c>
    </row>
    <row r="21" spans="1:13" x14ac:dyDescent="0.25">
      <c r="A21" s="59">
        <v>14</v>
      </c>
      <c r="B21" s="95">
        <f>кафедра!B19</f>
        <v>0</v>
      </c>
      <c r="C21" s="96">
        <f>кафедра!C19</f>
        <v>0</v>
      </c>
      <c r="D21" s="96">
        <f>кафедра!D19</f>
        <v>0</v>
      </c>
      <c r="E21" s="84">
        <f>кафедра!E19</f>
        <v>0</v>
      </c>
      <c r="F21" s="33">
        <f>'1'!L23+'2'!L23+'3'!L23+'4'!L23+'5'!L23+'6'!L23+'7'!L23+'8'!L23+'9'!L23+'10'!L23+'11'!L23+'12'!L23+'13'!L24+'14'!L23+'15'!L23</f>
        <v>0</v>
      </c>
      <c r="G21" s="29">
        <f>'1'!M23+'2'!M23+'3'!M23+'4'!M23+'5'!M23+'6'!M23+'7'!M23+'8'!M23+'9'!M23+'10'!M23+'11'!M23+'12'!M23+'13'!M24+'14'!M23+'15'!M23</f>
        <v>0</v>
      </c>
      <c r="H21" s="34">
        <f>'1'!N23+'2'!N23+'3'!N23+'4'!N23+'5'!N23+'6'!N23+'7'!N23+'8'!N23+'9'!N23+'10'!N23+'11'!N23+'12'!N23+'13'!N24+'14'!N23+'15'!N23</f>
        <v>0</v>
      </c>
      <c r="I21" s="28">
        <f>'1'!O23+'2'!O23+'3'!O23+'4'!O23+'5'!O23+'6'!O23+'7'!O23+'8'!O23+'9'!O23+'10'!O23+'11'!O23+'12'!O23+'13'!O24+'14'!O23+'15'!O23</f>
        <v>0</v>
      </c>
      <c r="J21" s="27">
        <f>'1'!P23+'2'!P23+'3'!P23+'4'!P23+'5'!P23+'6'!P23+'7'!P23+'8'!P23+'9'!P23+'10'!P23+'11'!P23+'12'!P23+'13'!P24+'14'!P23+'15'!P23</f>
        <v>0</v>
      </c>
      <c r="K21" s="26">
        <f>'1'!Q23+'2'!Q23+'3'!Q23+'4'!Q23+'5'!Q23+'6'!Q23+'7'!Q23+'8'!Q23+'9'!Q23+'10'!Q23+'11'!Q23+'12'!Q23+'13'!P24+'14'!P23+'15'!P23</f>
        <v>0</v>
      </c>
      <c r="L21" s="27">
        <f>'1'!R23+'2'!S23+'3'!R23+'4'!R23+'5'!R23+'6'!R23+'7'!R23+'8'!R23+'9'!R23+'10'!R23+'11'!R23+'12'!R23+'13'!Q24+'14'!Q23+'15'!Q23</f>
        <v>0</v>
      </c>
      <c r="M21" s="68">
        <f t="shared" si="0"/>
        <v>0</v>
      </c>
    </row>
    <row r="22" spans="1:13" x14ac:dyDescent="0.25">
      <c r="A22" s="59">
        <v>15</v>
      </c>
      <c r="B22" s="95">
        <f>кафедра!B20</f>
        <v>0</v>
      </c>
      <c r="C22" s="96">
        <f>кафедра!C20</f>
        <v>0</v>
      </c>
      <c r="D22" s="96">
        <f>кафедра!D20</f>
        <v>0</v>
      </c>
      <c r="E22" s="84">
        <f>кафедра!E20</f>
        <v>0</v>
      </c>
      <c r="F22" s="33">
        <f>'1'!L24+'2'!L24+'3'!L24+'4'!L24+'5'!L24+'6'!L24+'7'!L24+'8'!L24+'9'!L24+'10'!L24+'11'!L24+'12'!L24+'13'!L25+'14'!L24+'15'!L24</f>
        <v>0</v>
      </c>
      <c r="G22" s="29">
        <f>'1'!M24+'2'!M24+'3'!M24+'4'!M24+'5'!M24+'6'!M24+'7'!M24+'8'!M24+'9'!M24+'10'!M24+'11'!M24+'12'!M24+'13'!M25+'14'!M24+'15'!M24</f>
        <v>0</v>
      </c>
      <c r="H22" s="34">
        <f>'1'!N24+'2'!N24+'3'!N24+'4'!N24+'5'!N24+'6'!N24+'7'!N24+'8'!N24+'9'!N24+'10'!N24+'11'!N24+'12'!N24+'13'!N25+'14'!N24+'15'!N24</f>
        <v>0</v>
      </c>
      <c r="I22" s="28">
        <f>'1'!O24+'2'!O24+'3'!O24+'4'!O24+'5'!O24+'6'!O24+'7'!O24+'8'!O24+'9'!O24+'10'!O24+'11'!O24+'12'!O24+'13'!O25+'14'!O24+'15'!O24</f>
        <v>0</v>
      </c>
      <c r="J22" s="27">
        <f>'1'!P24+'2'!P24+'3'!P24+'4'!P24+'5'!P24+'6'!P24+'7'!P24+'8'!P24+'9'!P24+'10'!P24+'11'!P24+'12'!P24+'13'!P25+'14'!P24+'15'!P24</f>
        <v>0</v>
      </c>
      <c r="K22" s="26">
        <f>'1'!Q24+'2'!Q24+'3'!Q24+'4'!Q24+'5'!Q24+'6'!Q24+'7'!Q24+'8'!Q24+'9'!Q24+'10'!Q24+'11'!Q24+'12'!Q24+'13'!P25+'14'!P24+'15'!P24</f>
        <v>0</v>
      </c>
      <c r="L22" s="27">
        <f>'1'!R24+'2'!S24+'3'!R24+'4'!R24+'5'!R24+'6'!R24+'7'!R24+'8'!R24+'9'!R24+'10'!R24+'11'!R24+'12'!R24+'13'!Q25+'14'!Q24+'15'!Q24</f>
        <v>0</v>
      </c>
      <c r="M22" s="68">
        <f t="shared" si="0"/>
        <v>0</v>
      </c>
    </row>
    <row r="23" spans="1:13" x14ac:dyDescent="0.25">
      <c r="A23" s="59">
        <v>16</v>
      </c>
      <c r="B23" s="95">
        <f>кафедра!B21</f>
        <v>0</v>
      </c>
      <c r="C23" s="96">
        <f>кафедра!C21</f>
        <v>0</v>
      </c>
      <c r="D23" s="96">
        <f>кафедра!D21</f>
        <v>0</v>
      </c>
      <c r="E23" s="84">
        <f>кафедра!E21</f>
        <v>0</v>
      </c>
      <c r="F23" s="33">
        <f>'1'!L25+'2'!L25+'3'!L25+'4'!L25+'5'!L25+'6'!L25+'7'!L25+'8'!L25+'9'!L25+'10'!L25+'11'!L25+'12'!L25+'13'!L26+'14'!L25+'15'!L25</f>
        <v>0</v>
      </c>
      <c r="G23" s="29">
        <f>'1'!M25+'2'!M25+'3'!M25+'4'!M25+'5'!M25+'6'!M25+'7'!M25+'8'!M25+'9'!M25+'10'!M25+'11'!M25+'12'!M25+'13'!M26+'14'!M25+'15'!M25</f>
        <v>0</v>
      </c>
      <c r="H23" s="34">
        <f>'1'!N25+'2'!N25+'3'!N25+'4'!N25+'5'!N25+'6'!N25+'7'!N25+'8'!N25+'9'!N25+'10'!N25+'11'!N25+'12'!N25+'13'!N26+'14'!N25+'15'!N25</f>
        <v>0</v>
      </c>
      <c r="I23" s="28">
        <f>'1'!O25+'2'!O25+'3'!O25+'4'!O25+'5'!O25+'6'!O25+'7'!O25+'8'!O25+'9'!O25+'10'!O25+'11'!O25+'12'!O25+'13'!O26+'14'!O25+'15'!O25</f>
        <v>0</v>
      </c>
      <c r="J23" s="27">
        <f>'1'!P25+'2'!P25+'3'!P25+'4'!P25+'5'!P25+'6'!P25+'7'!P25+'8'!P25+'9'!P25+'10'!P25+'11'!P25+'12'!P25+'13'!P26+'14'!P25+'15'!P25</f>
        <v>0</v>
      </c>
      <c r="K23" s="26">
        <f>'1'!Q25+'2'!Q25+'3'!Q25+'4'!Q25+'5'!Q25+'6'!Q25+'7'!Q25+'8'!Q25+'9'!Q25+'10'!Q25+'11'!Q25+'12'!Q25+'13'!P26+'14'!P25+'15'!P25</f>
        <v>0</v>
      </c>
      <c r="L23" s="27">
        <f>'1'!R25+'2'!S25+'3'!R25+'4'!R25+'5'!R25+'6'!R25+'7'!R25+'8'!R25+'9'!R25+'10'!R25+'11'!R25+'12'!R25+'13'!Q26+'14'!Q25+'15'!Q25</f>
        <v>0</v>
      </c>
      <c r="M23" s="68">
        <f t="shared" si="0"/>
        <v>0</v>
      </c>
    </row>
    <row r="24" spans="1:13" x14ac:dyDescent="0.25">
      <c r="A24" s="59">
        <v>17</v>
      </c>
      <c r="B24" s="95">
        <f>кафедра!B22</f>
        <v>0</v>
      </c>
      <c r="C24" s="96">
        <f>кафедра!C22</f>
        <v>0</v>
      </c>
      <c r="D24" s="96">
        <f>кафедра!D22</f>
        <v>0</v>
      </c>
      <c r="E24" s="84">
        <f>кафедра!E22</f>
        <v>0</v>
      </c>
      <c r="F24" s="33">
        <f>'1'!L26+'2'!L26+'3'!L26+'4'!L26+'5'!L26+'6'!L26+'7'!L26+'8'!L26+'9'!L26+'10'!L26+'11'!L26+'12'!L26+'13'!L27+'14'!L26+'15'!L26</f>
        <v>0</v>
      </c>
      <c r="G24" s="29">
        <f>'1'!M26+'2'!M26+'3'!M26+'4'!M26+'5'!M26+'6'!M26+'7'!M26+'8'!M26+'9'!M26+'10'!M26+'11'!M26+'12'!M26+'13'!M27+'14'!M26+'15'!M26</f>
        <v>0</v>
      </c>
      <c r="H24" s="34">
        <f>'1'!N26+'2'!N26+'3'!N26+'4'!N26+'5'!N26+'6'!N26+'7'!N26+'8'!N26+'9'!N26+'10'!N26+'11'!N26+'12'!N26+'13'!N27+'14'!N26+'15'!N26</f>
        <v>0</v>
      </c>
      <c r="I24" s="28">
        <f>'1'!O26+'2'!O26+'3'!O26+'4'!O26+'5'!O26+'6'!O26+'7'!O26+'8'!O26+'9'!O26+'10'!O26+'11'!O26+'12'!O26+'13'!O27+'14'!O26+'15'!O26</f>
        <v>0</v>
      </c>
      <c r="J24" s="27">
        <f>'1'!P26+'2'!P26+'3'!P26+'4'!P26+'5'!P26+'6'!P26+'7'!P26+'8'!P26+'9'!P26+'10'!P26+'11'!P26+'12'!P26+'13'!P27+'14'!P26+'15'!P26</f>
        <v>0</v>
      </c>
      <c r="K24" s="26">
        <f>'1'!Q26+'2'!Q26+'3'!Q26+'4'!Q26+'5'!Q26+'6'!Q26+'7'!Q26+'8'!Q26+'9'!Q26+'10'!Q26+'11'!Q26+'12'!Q26+'13'!P27+'14'!P26+'15'!P26</f>
        <v>0</v>
      </c>
      <c r="L24" s="27">
        <f>'1'!R26+'2'!S26+'3'!R26+'4'!R26+'5'!R26+'6'!R26+'7'!R26+'8'!R26+'9'!R26+'10'!R26+'11'!R26+'12'!R26+'13'!Q27+'14'!Q26+'15'!Q26</f>
        <v>0</v>
      </c>
      <c r="M24" s="68">
        <f t="shared" si="0"/>
        <v>0</v>
      </c>
    </row>
    <row r="25" spans="1:13" x14ac:dyDescent="0.25">
      <c r="A25" s="59">
        <v>18</v>
      </c>
      <c r="B25" s="95">
        <f>кафедра!B23</f>
        <v>0</v>
      </c>
      <c r="C25" s="96">
        <f>кафедра!C23</f>
        <v>0</v>
      </c>
      <c r="D25" s="96">
        <f>кафедра!D23</f>
        <v>0</v>
      </c>
      <c r="E25" s="84">
        <f>кафедра!E23</f>
        <v>0</v>
      </c>
      <c r="F25" s="33">
        <f>'1'!L27+'2'!L27+'3'!L27+'4'!L27+'5'!L27+'6'!L27+'7'!L27+'8'!L27+'9'!L27+'10'!L27+'11'!L27+'12'!L27+'13'!L28+'14'!L27+'15'!L27</f>
        <v>0</v>
      </c>
      <c r="G25" s="29">
        <f>'1'!M27+'2'!M27+'3'!M27+'4'!M27+'5'!M27+'6'!M27+'7'!M27+'8'!M27+'9'!M27+'10'!M27+'11'!M27+'12'!M27+'13'!M28+'14'!M27+'15'!M27</f>
        <v>0</v>
      </c>
      <c r="H25" s="34">
        <f>'1'!N27+'2'!N27+'3'!N27+'4'!N27+'5'!N27+'6'!N27+'7'!N27+'8'!N27+'9'!N27+'10'!N27+'11'!N27+'12'!N27+'13'!N28+'14'!N27+'15'!N27</f>
        <v>0</v>
      </c>
      <c r="I25" s="28">
        <f>'1'!O27+'2'!O27+'3'!O27+'4'!O27+'5'!O27+'6'!O27+'7'!O27+'8'!O27+'9'!O27+'10'!O27+'11'!O27+'12'!O27+'13'!O28+'14'!O27+'15'!O27</f>
        <v>0</v>
      </c>
      <c r="J25" s="27">
        <f>'1'!P27+'2'!P27+'3'!P27+'4'!P27+'5'!P27+'6'!P27+'7'!P27+'8'!P27+'9'!P27+'10'!P27+'11'!P27+'12'!P27+'13'!P28+'14'!P27+'15'!P27</f>
        <v>0</v>
      </c>
      <c r="K25" s="26">
        <f>'1'!Q27+'2'!Q27+'3'!Q27+'4'!Q27+'5'!Q27+'6'!Q27+'7'!Q27+'8'!Q27+'9'!Q27+'10'!Q27+'11'!Q27+'12'!Q27+'13'!P28+'14'!P27+'15'!P27</f>
        <v>0</v>
      </c>
      <c r="L25" s="27">
        <f>'1'!R27+'2'!S27+'3'!R27+'4'!R27+'5'!R27+'6'!R27+'7'!R27+'8'!R27+'9'!R27+'10'!R27+'11'!R27+'12'!R27+'13'!Q28+'14'!Q27+'15'!Q27</f>
        <v>0</v>
      </c>
      <c r="M25" s="68">
        <f t="shared" si="0"/>
        <v>0</v>
      </c>
    </row>
    <row r="26" spans="1:13" x14ac:dyDescent="0.25">
      <c r="A26" s="59">
        <v>19</v>
      </c>
      <c r="B26" s="95">
        <f>кафедра!B24</f>
        <v>0</v>
      </c>
      <c r="C26" s="96">
        <f>кафедра!C24</f>
        <v>0</v>
      </c>
      <c r="D26" s="96">
        <f>кафедра!D24</f>
        <v>0</v>
      </c>
      <c r="E26" s="84">
        <f>кафедра!E24</f>
        <v>0</v>
      </c>
      <c r="F26" s="33">
        <f>'1'!L28+'2'!L28+'3'!L28+'4'!L28+'5'!L28+'6'!L28+'7'!L28+'8'!L28+'9'!L28+'10'!L28+'11'!L28+'12'!L28+'13'!L29+'14'!L28+'15'!L28</f>
        <v>0</v>
      </c>
      <c r="G26" s="29">
        <f>'1'!M28+'2'!M28+'3'!M28+'4'!M28+'5'!M28+'6'!M28+'7'!M28+'8'!M28+'9'!M28+'10'!M28+'11'!M28+'12'!M28+'13'!M29+'14'!M28+'15'!M28</f>
        <v>0</v>
      </c>
      <c r="H26" s="34">
        <f>'1'!N28+'2'!N28+'3'!N28+'4'!N28+'5'!N28+'6'!N28+'7'!N28+'8'!N28+'9'!N28+'10'!N28+'11'!N28+'12'!N28+'13'!N29+'14'!N28+'15'!N28</f>
        <v>0</v>
      </c>
      <c r="I26" s="28">
        <f>'1'!O28+'2'!O28+'3'!O28+'4'!O28+'5'!O28+'6'!O28+'7'!O28+'8'!O28+'9'!O28+'10'!O28+'11'!O28+'12'!O28+'13'!O29+'14'!O28+'15'!O28</f>
        <v>0</v>
      </c>
      <c r="J26" s="27">
        <f>'1'!P28+'2'!P28+'3'!P28+'4'!P28+'5'!P28+'6'!P28+'7'!P28+'8'!P28+'9'!P28+'10'!P28+'11'!P28+'12'!P28+'13'!P29+'14'!P28+'15'!P28</f>
        <v>0</v>
      </c>
      <c r="K26" s="26">
        <f>'1'!Q28+'2'!Q28+'3'!Q28+'4'!Q28+'5'!Q28+'6'!Q28+'7'!Q28+'8'!Q28+'9'!Q28+'10'!Q28+'11'!Q28+'12'!Q28+'13'!P29+'14'!P28+'15'!P28</f>
        <v>0</v>
      </c>
      <c r="L26" s="27">
        <f>'1'!R28+'2'!S28+'3'!R28+'4'!R28+'5'!R28+'6'!R28+'7'!R28+'8'!R28+'9'!R28+'10'!R28+'11'!R28+'12'!R28+'13'!Q29+'14'!Q28+'15'!Q28</f>
        <v>0</v>
      </c>
      <c r="M26" s="68">
        <f t="shared" si="0"/>
        <v>0</v>
      </c>
    </row>
    <row r="27" spans="1:13" x14ac:dyDescent="0.25">
      <c r="A27" s="59">
        <v>20</v>
      </c>
      <c r="B27" s="95">
        <f>кафедра!B25</f>
        <v>0</v>
      </c>
      <c r="C27" s="96">
        <f>кафедра!C25</f>
        <v>0</v>
      </c>
      <c r="D27" s="96">
        <f>кафедра!D25</f>
        <v>0</v>
      </c>
      <c r="E27" s="84">
        <f>кафедра!E25</f>
        <v>0</v>
      </c>
      <c r="F27" s="33">
        <f>'1'!L29+'2'!L29+'3'!L29+'4'!L29+'5'!L29+'6'!L29+'7'!L29+'8'!L29+'9'!L29+'10'!L29+'11'!L29+'12'!L29+'13'!L30+'14'!L29+'15'!L29</f>
        <v>0</v>
      </c>
      <c r="G27" s="29">
        <f>'1'!M29+'2'!M29+'3'!M29+'4'!M29+'5'!M29+'6'!M29+'7'!M29+'8'!M29+'9'!M29+'10'!M29+'11'!M29+'12'!M29+'13'!M30+'14'!M29+'15'!M29</f>
        <v>0</v>
      </c>
      <c r="H27" s="34">
        <f>'1'!N29+'2'!N29+'3'!N29+'4'!N29+'5'!N29+'6'!N29+'7'!N29+'8'!N29+'9'!N29+'10'!N29+'11'!N29+'12'!N29+'13'!N30+'14'!N29+'15'!N29</f>
        <v>0</v>
      </c>
      <c r="I27" s="28">
        <f>'1'!O29+'2'!O29+'3'!O29+'4'!O29+'5'!O29+'6'!O29+'7'!O29+'8'!O29+'9'!O29+'10'!O29+'11'!O29+'12'!O29+'13'!O30+'14'!O29+'15'!O29</f>
        <v>0</v>
      </c>
      <c r="J27" s="27">
        <f>'1'!P29+'2'!P29+'3'!P29+'4'!P29+'5'!P29+'6'!P29+'7'!P29+'8'!P29+'9'!P29+'10'!P29+'11'!P29+'12'!P29+'13'!P30+'14'!P29+'15'!P29</f>
        <v>0</v>
      </c>
      <c r="K27" s="26">
        <f>'1'!Q29+'2'!Q29+'3'!Q29+'4'!Q29+'5'!Q29+'6'!Q29+'7'!Q29+'8'!Q29+'9'!Q29+'10'!Q29+'11'!Q29+'12'!Q29+'13'!P30+'14'!P29+'15'!P29</f>
        <v>0</v>
      </c>
      <c r="L27" s="27">
        <f>'1'!R29+'2'!S29+'3'!R29+'4'!R29+'5'!R29+'6'!R29+'7'!R29+'8'!R29+'9'!R29+'10'!R29+'11'!R29+'12'!R29+'13'!Q30+'14'!Q29+'15'!Q29</f>
        <v>0</v>
      </c>
      <c r="M27" s="68">
        <f t="shared" si="0"/>
        <v>0</v>
      </c>
    </row>
    <row r="28" spans="1:13" x14ac:dyDescent="0.25">
      <c r="A28" s="59">
        <v>21</v>
      </c>
      <c r="B28" s="95">
        <f>кафедра!B26</f>
        <v>0</v>
      </c>
      <c r="C28" s="96">
        <f>кафедра!C26</f>
        <v>0</v>
      </c>
      <c r="D28" s="96">
        <f>кафедра!D26</f>
        <v>0</v>
      </c>
      <c r="E28" s="84">
        <f>кафедра!E26</f>
        <v>0</v>
      </c>
      <c r="F28" s="33">
        <f>'1'!L30+'2'!L30+'3'!L30+'4'!L30+'5'!L30+'6'!L30+'7'!L30+'8'!L30+'9'!L30+'10'!L30+'11'!L30+'12'!L30+'13'!L31+'14'!L30+'15'!L30</f>
        <v>0</v>
      </c>
      <c r="G28" s="29">
        <f>'1'!M30+'2'!M30+'3'!M30+'4'!M30+'5'!M30+'6'!M30+'7'!M30+'8'!M30+'9'!M30+'10'!M30+'11'!M30+'12'!M30+'13'!M31+'14'!M30+'15'!M30</f>
        <v>0</v>
      </c>
      <c r="H28" s="34">
        <f>'1'!N30+'2'!N30+'3'!N30+'4'!N30+'5'!N30+'6'!N30+'7'!N30+'8'!N30+'9'!N30+'10'!N30+'11'!N30+'12'!N30+'13'!N31+'14'!N30+'15'!N30</f>
        <v>0</v>
      </c>
      <c r="I28" s="28">
        <f>'1'!O30+'2'!O30+'3'!O30+'4'!O30+'5'!O30+'6'!O30+'7'!O30+'8'!O30+'9'!O30+'10'!O30+'11'!O30+'12'!O30+'13'!O31+'14'!O30+'15'!O30</f>
        <v>0</v>
      </c>
      <c r="J28" s="27">
        <f>'1'!P30+'2'!P30+'3'!P30+'4'!P30+'5'!P30+'6'!P30+'7'!P30+'8'!P30+'9'!P30+'10'!P30+'11'!P30+'12'!P30+'13'!P31+'14'!P30+'15'!P30</f>
        <v>0</v>
      </c>
      <c r="K28" s="26">
        <f>'1'!Q30+'2'!Q30+'3'!Q30+'4'!Q30+'5'!Q30+'6'!Q30+'7'!Q30+'8'!Q30+'9'!Q30+'10'!Q30+'11'!Q30+'12'!Q30+'13'!P31+'14'!P30+'15'!P30</f>
        <v>0</v>
      </c>
      <c r="L28" s="27">
        <f>'1'!R30+'2'!S30+'3'!R30+'4'!R30+'5'!R30+'6'!R30+'7'!R30+'8'!R30+'9'!R30+'10'!R30+'11'!R30+'12'!R30+'13'!Q31+'14'!Q30+'15'!Q30</f>
        <v>0</v>
      </c>
      <c r="M28" s="68">
        <f t="shared" si="0"/>
        <v>0</v>
      </c>
    </row>
    <row r="29" spans="1:13" x14ac:dyDescent="0.25">
      <c r="A29" s="59">
        <v>22</v>
      </c>
      <c r="B29" s="95">
        <f>кафедра!B27</f>
        <v>0</v>
      </c>
      <c r="C29" s="96">
        <f>кафедра!C27</f>
        <v>0</v>
      </c>
      <c r="D29" s="96">
        <f>кафедра!D27</f>
        <v>0</v>
      </c>
      <c r="E29" s="84">
        <f>кафедра!E27</f>
        <v>0</v>
      </c>
      <c r="F29" s="33">
        <f>'1'!L31+'2'!L31+'3'!L31+'4'!L31+'5'!L31+'6'!L31+'7'!L31+'8'!L31+'9'!L31+'10'!L31+'11'!L31+'12'!L31+'13'!L32+'14'!L31+'15'!L31</f>
        <v>0</v>
      </c>
      <c r="G29" s="29">
        <f>'1'!M31+'2'!M31+'3'!M31+'4'!M31+'5'!M31+'6'!M31+'7'!M31+'8'!M31+'9'!M31+'10'!M31+'11'!M31+'12'!M31+'13'!M32+'14'!M31+'15'!M31</f>
        <v>0</v>
      </c>
      <c r="H29" s="34">
        <f>'1'!N31+'2'!N31+'3'!N31+'4'!N31+'5'!N31+'6'!N31+'7'!N31+'8'!N31+'9'!N31+'10'!N31+'11'!N31+'12'!N31+'13'!N32+'14'!N31+'15'!N31</f>
        <v>0</v>
      </c>
      <c r="I29" s="28">
        <f>'1'!O31+'2'!O31+'3'!O31+'4'!O31+'5'!O31+'6'!O31+'7'!O31+'8'!O31+'9'!O31+'10'!O31+'11'!O31+'12'!O31+'13'!O32+'14'!O31+'15'!O31</f>
        <v>0</v>
      </c>
      <c r="J29" s="27">
        <f>'1'!P31+'2'!P31+'3'!P31+'4'!P31+'5'!P31+'6'!P31+'7'!P31+'8'!P31+'9'!P31+'10'!P31+'11'!P31+'12'!P31+'13'!P32+'14'!P31+'15'!P31</f>
        <v>0</v>
      </c>
      <c r="K29" s="26">
        <f>'1'!Q31+'2'!Q31+'3'!Q31+'4'!Q31+'5'!Q31+'6'!Q31+'7'!Q31+'8'!Q31+'9'!Q31+'10'!Q31+'11'!Q31+'12'!Q31+'13'!P32+'14'!P31+'15'!P31</f>
        <v>0</v>
      </c>
      <c r="L29" s="27">
        <f>'1'!R31+'2'!S31+'3'!R31+'4'!R31+'5'!R31+'6'!R31+'7'!R31+'8'!R31+'9'!R31+'10'!R31+'11'!R31+'12'!R31+'13'!Q32+'14'!Q31+'15'!Q31</f>
        <v>0</v>
      </c>
      <c r="M29" s="68">
        <f t="shared" si="0"/>
        <v>0</v>
      </c>
    </row>
    <row r="30" spans="1:13" x14ac:dyDescent="0.25">
      <c r="A30" s="59">
        <v>23</v>
      </c>
      <c r="B30" s="95">
        <f>кафедра!B28</f>
        <v>0</v>
      </c>
      <c r="C30" s="96">
        <f>кафедра!C28</f>
        <v>0</v>
      </c>
      <c r="D30" s="96">
        <f>кафедра!D28</f>
        <v>0</v>
      </c>
      <c r="E30" s="84">
        <f>кафедра!E28</f>
        <v>0</v>
      </c>
      <c r="F30" s="33">
        <f>'1'!L32+'2'!L32+'3'!L32+'4'!L32+'5'!L32+'6'!L32+'7'!L32+'8'!L32+'9'!L32+'10'!L32+'11'!L32+'12'!L32+'13'!L33+'14'!L32+'15'!L32</f>
        <v>0</v>
      </c>
      <c r="G30" s="29">
        <f>'1'!M32+'2'!M32+'3'!M32+'4'!M32+'5'!M32+'6'!M32+'7'!M32+'8'!M32+'9'!M32+'10'!M32+'11'!M32+'12'!M32+'13'!M33+'14'!M32+'15'!M32</f>
        <v>0</v>
      </c>
      <c r="H30" s="34">
        <f>'1'!N32+'2'!N32+'3'!N32+'4'!N32+'5'!N32+'6'!N32+'7'!N32+'8'!N32+'9'!N32+'10'!N32+'11'!N32+'12'!N32+'13'!N33+'14'!N32+'15'!N32</f>
        <v>0</v>
      </c>
      <c r="I30" s="28">
        <f>'1'!O32+'2'!O32+'3'!O32+'4'!O32+'5'!O32+'6'!O32+'7'!O32+'8'!O32+'9'!O32+'10'!O32+'11'!O32+'12'!O32+'13'!O33+'14'!O32+'15'!O32</f>
        <v>0</v>
      </c>
      <c r="J30" s="27">
        <f>'1'!P32+'2'!P32+'3'!P32+'4'!P32+'5'!P32+'6'!P32+'7'!P32+'8'!P32+'9'!P32+'10'!P32+'11'!P32+'12'!P32+'13'!P33+'14'!P32+'15'!P32</f>
        <v>0</v>
      </c>
      <c r="K30" s="26">
        <f>'1'!Q32+'2'!Q32+'3'!Q32+'4'!Q32+'5'!Q32+'6'!Q32+'7'!Q32+'8'!Q32+'9'!Q32+'10'!Q32+'11'!Q32+'12'!Q32+'13'!P33+'14'!P32+'15'!P32</f>
        <v>0</v>
      </c>
      <c r="L30" s="27">
        <f>'1'!R32+'2'!S32+'3'!R32+'4'!R32+'5'!R32+'6'!R32+'7'!R32+'8'!R32+'9'!R32+'10'!R32+'11'!R32+'12'!R32+'13'!Q33+'14'!Q32+'15'!Q32</f>
        <v>0</v>
      </c>
      <c r="M30" s="68">
        <f t="shared" si="0"/>
        <v>0</v>
      </c>
    </row>
    <row r="31" spans="1:13" x14ac:dyDescent="0.25">
      <c r="A31" s="59">
        <v>24</v>
      </c>
      <c r="B31" s="95">
        <f>кафедра!B29</f>
        <v>0</v>
      </c>
      <c r="C31" s="96">
        <f>кафедра!C29</f>
        <v>0</v>
      </c>
      <c r="D31" s="96">
        <f>кафедра!D29</f>
        <v>0</v>
      </c>
      <c r="E31" s="84">
        <f>кафедра!E29</f>
        <v>0</v>
      </c>
      <c r="F31" s="33">
        <f>'1'!L33+'2'!L33+'3'!L33+'4'!L33+'5'!L33+'6'!L33+'7'!L33+'8'!L33+'9'!L33+'10'!L33+'11'!L33+'12'!L33+'13'!L34+'14'!L33+'15'!L33</f>
        <v>0</v>
      </c>
      <c r="G31" s="29">
        <f>'1'!M33+'2'!M33+'3'!M33+'4'!M33+'5'!M33+'6'!M33+'7'!M33+'8'!M33+'9'!M33+'10'!M33+'11'!M33+'12'!M33+'13'!M34+'14'!M33+'15'!M33</f>
        <v>0</v>
      </c>
      <c r="H31" s="34">
        <f>'1'!N33+'2'!N33+'3'!N33+'4'!N33+'5'!N33+'6'!N33+'7'!N33+'8'!N33+'9'!N33+'10'!N33+'11'!N33+'12'!N33+'13'!N34+'14'!N33+'15'!N33</f>
        <v>0</v>
      </c>
      <c r="I31" s="28">
        <f>'1'!O33+'2'!O33+'3'!O33+'4'!O33+'5'!O33+'6'!O33+'7'!O33+'8'!O33+'9'!O33+'10'!O33+'11'!O33+'12'!O33+'13'!O34+'14'!O33+'15'!O33</f>
        <v>0</v>
      </c>
      <c r="J31" s="27">
        <f>'1'!P33+'2'!P33+'3'!P33+'4'!P33+'5'!P33+'6'!P33+'7'!P33+'8'!P33+'9'!P33+'10'!P33+'11'!P33+'12'!P33+'13'!P34+'14'!P33+'15'!P33</f>
        <v>0</v>
      </c>
      <c r="K31" s="26">
        <f>'1'!Q33+'2'!Q33+'3'!Q33+'4'!Q33+'5'!Q33+'6'!Q33+'7'!Q33+'8'!Q33+'9'!Q33+'10'!Q33+'11'!Q33+'12'!Q33+'13'!P34+'14'!P33+'15'!P33</f>
        <v>0</v>
      </c>
      <c r="L31" s="27">
        <f>'1'!R33+'2'!S33+'3'!R33+'4'!R33+'5'!R33+'6'!R33+'7'!R33+'8'!R33+'9'!R33+'10'!R33+'11'!R33+'12'!R33+'13'!Q34+'14'!Q33+'15'!Q33</f>
        <v>0</v>
      </c>
      <c r="M31" s="68">
        <f t="shared" si="0"/>
        <v>0</v>
      </c>
    </row>
    <row r="32" spans="1:13" ht="15.75" thickBot="1" x14ac:dyDescent="0.3">
      <c r="A32" s="59">
        <v>25</v>
      </c>
      <c r="B32" s="95">
        <f>кафедра!B30</f>
        <v>0</v>
      </c>
      <c r="C32" s="96">
        <f>кафедра!C30</f>
        <v>0</v>
      </c>
      <c r="D32" s="96">
        <f>кафедра!D30</f>
        <v>0</v>
      </c>
      <c r="E32" s="84">
        <f>кафедра!E30</f>
        <v>0</v>
      </c>
      <c r="F32" s="33">
        <f>'1'!L34+'2'!L34+'3'!L34+'4'!L34+'5'!L34+'6'!L34+'7'!L34+'8'!L34+'9'!L34+'10'!L34+'11'!L34+'12'!L34+'13'!L35+'14'!L34+'15'!L34</f>
        <v>0</v>
      </c>
      <c r="G32" s="29">
        <f>'1'!M34+'2'!M34+'3'!M34+'4'!M34+'5'!M34+'6'!M34+'7'!M34+'8'!M34+'9'!M34+'10'!M34+'11'!M34+'12'!M34+'13'!M35+'14'!M34+'15'!M34</f>
        <v>0</v>
      </c>
      <c r="H32" s="34">
        <f>'1'!N34+'2'!N34+'3'!N34+'4'!N34+'5'!N34+'6'!N34+'7'!N34+'8'!N34+'9'!N34+'10'!N34+'11'!N34+'12'!N34+'13'!N35+'14'!N34+'15'!N34</f>
        <v>0</v>
      </c>
      <c r="I32" s="28">
        <f>'1'!O34+'2'!O34+'3'!O34+'4'!O34+'5'!O34+'6'!O34+'7'!O34+'8'!O34+'9'!O34+'10'!O34+'11'!O34+'12'!O34+'13'!O35+'14'!O34+'15'!O34</f>
        <v>0</v>
      </c>
      <c r="J32" s="27">
        <f>'1'!P34+'2'!P34+'3'!P34+'4'!P34+'5'!P34+'6'!P34+'7'!P34+'8'!P34+'9'!P34+'10'!P34+'11'!P34+'12'!P34+'13'!P35+'14'!P34+'15'!P34</f>
        <v>0</v>
      </c>
      <c r="K32" s="26">
        <f>'1'!Q34+'2'!Q34+'3'!Q34+'4'!Q34+'5'!Q34+'6'!Q34+'7'!Q34+'8'!Q34+'9'!Q34+'10'!Q34+'11'!Q34+'12'!Q34+'13'!P35+'14'!P34+'15'!P34</f>
        <v>0</v>
      </c>
      <c r="L32" s="27">
        <f>'1'!R34+'2'!S34+'3'!R34+'4'!R34+'5'!R34+'6'!R34+'7'!R34+'8'!R34+'9'!R34+'10'!R34+'11'!R34+'12'!R34+'13'!Q35+'14'!Q34+'15'!Q34</f>
        <v>0</v>
      </c>
      <c r="M32" s="68">
        <f t="shared" si="0"/>
        <v>0</v>
      </c>
    </row>
    <row r="33" spans="1:13" ht="15.75" thickBot="1" x14ac:dyDescent="0.3">
      <c r="A33" s="219" t="s">
        <v>20</v>
      </c>
      <c r="B33" s="220"/>
      <c r="C33" s="220"/>
      <c r="D33" s="220"/>
      <c r="E33" s="221"/>
      <c r="F33" s="51">
        <f t="shared" ref="F33:M33" si="1">SUM(F8:F32)</f>
        <v>0</v>
      </c>
      <c r="G33" s="52">
        <f t="shared" si="1"/>
        <v>0</v>
      </c>
      <c r="H33" s="53">
        <f t="shared" si="1"/>
        <v>0</v>
      </c>
      <c r="I33" s="48">
        <f t="shared" si="1"/>
        <v>0</v>
      </c>
      <c r="J33" s="47">
        <f t="shared" si="1"/>
        <v>0</v>
      </c>
      <c r="K33" s="46">
        <f t="shared" ref="K33" si="2">SUM(K8:K32)</f>
        <v>0</v>
      </c>
      <c r="L33" s="185">
        <f t="shared" si="1"/>
        <v>0</v>
      </c>
      <c r="M33" s="56">
        <f t="shared" si="1"/>
        <v>0</v>
      </c>
    </row>
    <row r="34" spans="1:13" x14ac:dyDescent="0.25">
      <c r="B34" s="3"/>
      <c r="C34" s="3"/>
      <c r="D34" s="3"/>
      <c r="E34" s="3"/>
      <c r="F34" s="19"/>
      <c r="G34" s="3"/>
      <c r="H34" s="3"/>
      <c r="I34" s="3"/>
      <c r="J34" s="3"/>
      <c r="K34" s="3"/>
      <c r="L34" s="3"/>
      <c r="M34" s="3"/>
    </row>
    <row r="35" spans="1:13" x14ac:dyDescent="0.25">
      <c r="B35" s="3"/>
      <c r="C35" s="3"/>
      <c r="D35" s="3"/>
      <c r="E35" s="3"/>
      <c r="F35" s="19"/>
      <c r="G35" s="3"/>
      <c r="H35" s="3"/>
      <c r="I35" s="3"/>
      <c r="J35" s="3"/>
      <c r="K35" s="3"/>
      <c r="L35" s="3"/>
      <c r="M35" s="3"/>
    </row>
    <row r="36" spans="1:13" x14ac:dyDescent="0.25">
      <c r="B36" s="3"/>
      <c r="C36" s="3"/>
      <c r="D36" s="3"/>
      <c r="E36" s="3"/>
      <c r="F36" s="19"/>
      <c r="G36" s="3"/>
      <c r="H36" s="3"/>
      <c r="I36" s="3"/>
      <c r="J36" s="3"/>
      <c r="K36" s="3"/>
      <c r="L36" s="3"/>
      <c r="M36" s="3"/>
    </row>
    <row r="37" spans="1:13" x14ac:dyDescent="0.25">
      <c r="B37" s="3"/>
      <c r="C37" s="3"/>
      <c r="D37" s="3"/>
      <c r="E37" s="3"/>
      <c r="F37" s="19"/>
      <c r="G37" s="3"/>
      <c r="H37" s="3"/>
      <c r="I37" s="3"/>
      <c r="J37" s="3"/>
      <c r="K37" s="3"/>
      <c r="L37" s="3"/>
      <c r="M37" s="3"/>
    </row>
    <row r="38" spans="1:13" x14ac:dyDescent="0.25">
      <c r="B38" s="3"/>
      <c r="C38" s="3"/>
      <c r="D38" s="3"/>
      <c r="E38" s="3"/>
      <c r="F38" s="19"/>
      <c r="G38" s="3"/>
      <c r="H38" s="3"/>
      <c r="I38" s="3"/>
      <c r="J38" s="3"/>
      <c r="K38" s="3"/>
      <c r="L38" s="3"/>
      <c r="M38" s="3"/>
    </row>
    <row r="39" spans="1:13" x14ac:dyDescent="0.25">
      <c r="B39" s="3"/>
      <c r="C39" s="3"/>
      <c r="D39" s="3"/>
      <c r="E39" s="3"/>
      <c r="F39" s="19"/>
      <c r="G39" s="3"/>
      <c r="H39" s="3"/>
      <c r="I39" s="3"/>
      <c r="J39" s="3"/>
      <c r="K39" s="3"/>
      <c r="L39" s="3"/>
      <c r="M39" s="3"/>
    </row>
    <row r="40" spans="1:13" x14ac:dyDescent="0.25">
      <c r="B40" s="3"/>
      <c r="C40" s="3"/>
      <c r="D40" s="3"/>
      <c r="E40" s="3"/>
      <c r="F40" s="19"/>
      <c r="G40" s="3"/>
      <c r="H40" s="3"/>
      <c r="I40" s="3"/>
      <c r="J40" s="3"/>
      <c r="K40" s="3"/>
      <c r="L40" s="3"/>
      <c r="M40" s="3"/>
    </row>
    <row r="41" spans="1:13" x14ac:dyDescent="0.25">
      <c r="B41" s="3"/>
      <c r="C41" s="3"/>
      <c r="D41" s="3"/>
      <c r="E41" s="3"/>
      <c r="F41" s="19"/>
      <c r="G41" s="3"/>
      <c r="H41" s="3"/>
      <c r="I41" s="3"/>
      <c r="J41" s="3"/>
      <c r="K41" s="3"/>
      <c r="L41" s="3"/>
      <c r="M41" s="3"/>
    </row>
    <row r="42" spans="1:13" x14ac:dyDescent="0.25">
      <c r="B42" s="3"/>
      <c r="C42" s="3"/>
      <c r="D42" s="3"/>
      <c r="E42" s="3"/>
      <c r="F42" s="19"/>
      <c r="G42" s="3"/>
      <c r="H42" s="3"/>
      <c r="I42" s="3"/>
      <c r="J42" s="3"/>
      <c r="K42" s="3"/>
      <c r="L42" s="3"/>
      <c r="M42" s="3"/>
    </row>
    <row r="43" spans="1:13" x14ac:dyDescent="0.25">
      <c r="B43" s="3"/>
      <c r="C43" s="3"/>
      <c r="D43" s="3"/>
      <c r="E43" s="3"/>
      <c r="F43" s="19"/>
      <c r="G43" s="3"/>
      <c r="H43" s="3"/>
      <c r="I43" s="3"/>
      <c r="J43" s="3"/>
      <c r="K43" s="3"/>
      <c r="L43" s="3"/>
      <c r="M43" s="3"/>
    </row>
    <row r="44" spans="1:13" x14ac:dyDescent="0.25">
      <c r="B44" s="3"/>
      <c r="C44" s="3"/>
      <c r="D44" s="3"/>
      <c r="E44" s="3"/>
      <c r="F44" s="19"/>
      <c r="G44" s="3"/>
      <c r="H44" s="3"/>
      <c r="I44" s="3"/>
      <c r="J44" s="3"/>
      <c r="K44" s="3"/>
      <c r="L44" s="3"/>
      <c r="M44" s="3"/>
    </row>
    <row r="45" spans="1:13" x14ac:dyDescent="0.25">
      <c r="B45" s="3"/>
      <c r="C45" s="3"/>
      <c r="D45" s="3"/>
      <c r="E45" s="3"/>
      <c r="F45" s="19"/>
      <c r="G45" s="3"/>
      <c r="H45" s="3"/>
      <c r="I45" s="3"/>
      <c r="J45" s="3"/>
      <c r="K45" s="3"/>
      <c r="L45" s="3"/>
      <c r="M45" s="3"/>
    </row>
    <row r="46" spans="1:13" x14ac:dyDescent="0.25">
      <c r="B46" s="3"/>
      <c r="C46" s="3"/>
      <c r="D46" s="3"/>
      <c r="E46" s="3"/>
      <c r="F46" s="19"/>
      <c r="G46" s="3"/>
      <c r="H46" s="3"/>
      <c r="I46" s="3"/>
      <c r="J46" s="3"/>
      <c r="K46" s="3"/>
      <c r="L46" s="3"/>
      <c r="M46" s="3"/>
    </row>
    <row r="47" spans="1:13" x14ac:dyDescent="0.25">
      <c r="B47" s="3"/>
      <c r="C47" s="3"/>
      <c r="D47" s="3"/>
      <c r="E47" s="3"/>
      <c r="F47" s="19"/>
      <c r="G47" s="3"/>
      <c r="H47" s="3"/>
      <c r="I47" s="3"/>
      <c r="J47" s="3"/>
      <c r="K47" s="3"/>
      <c r="L47" s="3"/>
      <c r="M47" s="3"/>
    </row>
    <row r="48" spans="1:13" x14ac:dyDescent="0.25">
      <c r="B48" s="3"/>
      <c r="C48" s="3"/>
      <c r="D48" s="3"/>
      <c r="E48" s="3"/>
      <c r="F48" s="19"/>
      <c r="G48" s="3"/>
      <c r="H48" s="3"/>
      <c r="I48" s="3"/>
      <c r="J48" s="3"/>
      <c r="K48" s="3"/>
      <c r="L48" s="3"/>
      <c r="M48" s="3"/>
    </row>
    <row r="49" spans="2:13" x14ac:dyDescent="0.25">
      <c r="B49" s="3"/>
      <c r="C49" s="3"/>
      <c r="D49" s="3"/>
      <c r="E49" s="3"/>
      <c r="F49" s="19"/>
      <c r="G49" s="3"/>
      <c r="H49" s="3"/>
      <c r="I49" s="3"/>
      <c r="J49" s="3"/>
      <c r="K49" s="3"/>
      <c r="L49" s="3"/>
      <c r="M49" s="3"/>
    </row>
    <row r="50" spans="2:13" x14ac:dyDescent="0.25">
      <c r="B50" s="3"/>
      <c r="C50" s="3"/>
      <c r="D50" s="3"/>
      <c r="E50" s="3"/>
      <c r="F50" s="19"/>
      <c r="G50" s="3"/>
      <c r="H50" s="3"/>
      <c r="I50" s="3"/>
      <c r="J50" s="3"/>
      <c r="K50" s="3"/>
      <c r="L50" s="3"/>
      <c r="M50" s="3"/>
    </row>
    <row r="51" spans="2:13" x14ac:dyDescent="0.25">
      <c r="B51" s="3"/>
      <c r="C51" s="3"/>
      <c r="D51" s="3"/>
      <c r="E51" s="3"/>
      <c r="F51" s="19"/>
      <c r="G51" s="3"/>
      <c r="H51" s="3"/>
      <c r="I51" s="3"/>
      <c r="J51" s="3"/>
      <c r="K51" s="3"/>
      <c r="L51" s="3"/>
      <c r="M51" s="3"/>
    </row>
    <row r="52" spans="2:13" x14ac:dyDescent="0.25">
      <c r="B52" s="3"/>
      <c r="C52" s="3"/>
      <c r="D52" s="3"/>
      <c r="E52" s="3"/>
      <c r="F52" s="19"/>
      <c r="G52" s="3"/>
      <c r="H52" s="3"/>
      <c r="I52" s="3"/>
      <c r="J52" s="3"/>
      <c r="K52" s="3"/>
      <c r="L52" s="3"/>
      <c r="M52" s="3"/>
    </row>
    <row r="53" spans="2:13" x14ac:dyDescent="0.25">
      <c r="B53" s="3"/>
      <c r="C53" s="3"/>
      <c r="D53" s="3"/>
      <c r="E53" s="3"/>
      <c r="F53" s="19"/>
      <c r="G53" s="3"/>
      <c r="H53" s="3"/>
      <c r="I53" s="3"/>
      <c r="J53" s="3"/>
      <c r="K53" s="3"/>
      <c r="L53" s="3"/>
      <c r="M53" s="3"/>
    </row>
  </sheetData>
  <sheetProtection password="CC6B" sheet="1" objects="1" scenarios="1"/>
  <protectedRanges>
    <protectedRange sqref="F2 C2 H2:L2" name="Диапазон2_1"/>
  </protectedRanges>
  <mergeCells count="13">
    <mergeCell ref="M6:M7"/>
    <mergeCell ref="A6:A7"/>
    <mergeCell ref="B6:B7"/>
    <mergeCell ref="C6:C7"/>
    <mergeCell ref="D6:D7"/>
    <mergeCell ref="E6:E7"/>
    <mergeCell ref="F6:L6"/>
    <mergeCell ref="C1:J1"/>
    <mergeCell ref="C3:J3"/>
    <mergeCell ref="C4:J4"/>
    <mergeCell ref="A33:E33"/>
    <mergeCell ref="C2:E2"/>
    <mergeCell ref="F2:J2"/>
  </mergeCells>
  <pageMargins left="0.7" right="0.7" top="0.75" bottom="0.75" header="0.3" footer="0.3"/>
  <pageSetup paperSize="9" orientation="portrait" horizontalDpi="0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9">
    <tabColor rgb="FF9BCC20"/>
  </sheetPr>
  <dimension ref="A1:G52"/>
  <sheetViews>
    <sheetView showZeros="0" workbookViewId="0">
      <selection activeCell="H32" sqref="H32"/>
    </sheetView>
  </sheetViews>
  <sheetFormatPr defaultRowHeight="15" x14ac:dyDescent="0.25"/>
  <cols>
    <col min="1" max="1" width="6.28515625" style="1" customWidth="1"/>
    <col min="2" max="2" width="23" customWidth="1"/>
    <col min="3" max="3" width="19.7109375" bestFit="1" customWidth="1"/>
    <col min="4" max="4" width="15.7109375" style="79" customWidth="1"/>
    <col min="5" max="5" width="17.85546875" customWidth="1"/>
    <col min="6" max="6" width="38" customWidth="1"/>
    <col min="7" max="7" width="16" customWidth="1"/>
    <col min="10" max="10" width="30.85546875" customWidth="1"/>
  </cols>
  <sheetData>
    <row r="1" spans="1:7" ht="21" x14ac:dyDescent="0.25">
      <c r="C1" s="149" t="s">
        <v>70</v>
      </c>
      <c r="D1" s="149" t="str">
        <f>кафедра!I2</f>
        <v>2024-2025</v>
      </c>
      <c r="E1" s="120" t="str">
        <f>кафедра!H2</f>
        <v>учебный год</v>
      </c>
      <c r="F1" s="120" t="s">
        <v>87</v>
      </c>
    </row>
    <row r="2" spans="1:7" x14ac:dyDescent="0.25">
      <c r="B2" s="253" t="s">
        <v>24</v>
      </c>
      <c r="C2" s="253"/>
      <c r="D2" s="253"/>
      <c r="E2" s="253"/>
      <c r="F2" s="253"/>
      <c r="G2" s="123"/>
    </row>
    <row r="3" spans="1:7" ht="21" x14ac:dyDescent="0.25">
      <c r="B3" s="254">
        <f>кафедра!C2</f>
        <v>0</v>
      </c>
      <c r="C3" s="254"/>
      <c r="D3" s="254"/>
      <c r="E3" s="254"/>
      <c r="F3" s="254"/>
      <c r="G3" s="121"/>
    </row>
    <row r="4" spans="1:7" ht="15.75" thickBot="1" x14ac:dyDescent="0.3">
      <c r="D4" s="75"/>
    </row>
    <row r="5" spans="1:7" ht="15" customHeight="1" x14ac:dyDescent="0.25">
      <c r="A5" s="265" t="s">
        <v>31</v>
      </c>
      <c r="B5" s="262" t="s">
        <v>58</v>
      </c>
      <c r="C5" s="265" t="s">
        <v>59</v>
      </c>
      <c r="D5" s="262" t="s">
        <v>19</v>
      </c>
      <c r="E5" s="265" t="s">
        <v>1</v>
      </c>
      <c r="F5" s="208" t="s">
        <v>25</v>
      </c>
    </row>
    <row r="6" spans="1:7" ht="15.75" thickBot="1" x14ac:dyDescent="0.3">
      <c r="A6" s="266"/>
      <c r="B6" s="267"/>
      <c r="C6" s="266"/>
      <c r="D6" s="267"/>
      <c r="E6" s="266"/>
      <c r="F6" s="209"/>
    </row>
    <row r="7" spans="1:7" x14ac:dyDescent="0.25">
      <c r="A7" s="102">
        <v>1</v>
      </c>
      <c r="B7" s="94">
        <f>кафедра!B6</f>
        <v>0</v>
      </c>
      <c r="C7" s="91">
        <f>кафедра!C6</f>
        <v>0</v>
      </c>
      <c r="D7" s="91">
        <f>кафедра!D6</f>
        <v>0</v>
      </c>
      <c r="E7" s="68">
        <f>кафедра!E6</f>
        <v>0</v>
      </c>
      <c r="F7" s="57">
        <f>SUM(ОС_Ст!K8,ВС_Ст!M8)</f>
        <v>0</v>
      </c>
    </row>
    <row r="8" spans="1:7" x14ac:dyDescent="0.25">
      <c r="A8" s="103">
        <v>2</v>
      </c>
      <c r="B8" s="94">
        <f>кафедра!B7</f>
        <v>0</v>
      </c>
      <c r="C8" s="91">
        <f>кафедра!C7</f>
        <v>0</v>
      </c>
      <c r="D8" s="91">
        <f>кафедра!D7</f>
        <v>0</v>
      </c>
      <c r="E8" s="68">
        <f>кафедра!E7</f>
        <v>0</v>
      </c>
      <c r="F8" s="57">
        <f>SUM(ОС_Ст!K9,ВС_Ст!M9)</f>
        <v>0</v>
      </c>
    </row>
    <row r="9" spans="1:7" x14ac:dyDescent="0.25">
      <c r="A9" s="102">
        <v>3</v>
      </c>
      <c r="B9" s="94">
        <f>кафедра!B8</f>
        <v>0</v>
      </c>
      <c r="C9" s="91">
        <f>кафедра!C8</f>
        <v>0</v>
      </c>
      <c r="D9" s="91">
        <f>кафедра!D8</f>
        <v>0</v>
      </c>
      <c r="E9" s="68">
        <f>кафедра!E8</f>
        <v>0</v>
      </c>
      <c r="F9" s="57">
        <f>SUM(ОС_Ст!K10,ВС_Ст!M10)</f>
        <v>0</v>
      </c>
    </row>
    <row r="10" spans="1:7" x14ac:dyDescent="0.25">
      <c r="A10" s="103">
        <v>4</v>
      </c>
      <c r="B10" s="94">
        <f>кафедра!B9</f>
        <v>0</v>
      </c>
      <c r="C10" s="91">
        <f>кафедра!C9</f>
        <v>0</v>
      </c>
      <c r="D10" s="91">
        <f>кафедра!D9</f>
        <v>0</v>
      </c>
      <c r="E10" s="68">
        <f>кафедра!E9</f>
        <v>0</v>
      </c>
      <c r="F10" s="57">
        <f>SUM(ОС_Ст!K11,ВС_Ст!M11)</f>
        <v>0</v>
      </c>
    </row>
    <row r="11" spans="1:7" x14ac:dyDescent="0.25">
      <c r="A11" s="102">
        <v>5</v>
      </c>
      <c r="B11" s="94">
        <f>кафедра!B10</f>
        <v>0</v>
      </c>
      <c r="C11" s="91">
        <f>кафедра!C10</f>
        <v>0</v>
      </c>
      <c r="D11" s="91">
        <f>кафедра!D10</f>
        <v>0</v>
      </c>
      <c r="E11" s="68">
        <f>кафедра!E10</f>
        <v>0</v>
      </c>
      <c r="F11" s="57">
        <f>SUM(ОС_Ст!K12,ВС_Ст!M12)</f>
        <v>0</v>
      </c>
    </row>
    <row r="12" spans="1:7" x14ac:dyDescent="0.25">
      <c r="A12" s="103">
        <v>6</v>
      </c>
      <c r="B12" s="94">
        <f>кафедра!B11</f>
        <v>0</v>
      </c>
      <c r="C12" s="91">
        <f>кафедра!C11</f>
        <v>0</v>
      </c>
      <c r="D12" s="91">
        <f>кафедра!D11</f>
        <v>0</v>
      </c>
      <c r="E12" s="68">
        <f>кафедра!E11</f>
        <v>0</v>
      </c>
      <c r="F12" s="57">
        <f>SUM(ОС_Ст!K13,ВС_Ст!M13)</f>
        <v>0</v>
      </c>
    </row>
    <row r="13" spans="1:7" x14ac:dyDescent="0.25">
      <c r="A13" s="102">
        <v>7</v>
      </c>
      <c r="B13" s="94">
        <f>кафедра!B12</f>
        <v>0</v>
      </c>
      <c r="C13" s="91">
        <f>кафедра!C12</f>
        <v>0</v>
      </c>
      <c r="D13" s="91">
        <f>кафедра!D12</f>
        <v>0</v>
      </c>
      <c r="E13" s="68">
        <f>кафедра!E12</f>
        <v>0</v>
      </c>
      <c r="F13" s="57">
        <f>SUM(ОС_Ст!K14,ВС_Ст!M14)</f>
        <v>0</v>
      </c>
    </row>
    <row r="14" spans="1:7" x14ac:dyDescent="0.25">
      <c r="A14" s="103">
        <v>8</v>
      </c>
      <c r="B14" s="94">
        <f>кафедра!B13</f>
        <v>0</v>
      </c>
      <c r="C14" s="91">
        <f>кафедра!C13</f>
        <v>0</v>
      </c>
      <c r="D14" s="91">
        <f>кафедра!D13</f>
        <v>0</v>
      </c>
      <c r="E14" s="68">
        <f>кафедра!E13</f>
        <v>0</v>
      </c>
      <c r="F14" s="57">
        <f>SUM(ОС_Ст!K15,ВС_Ст!M15)</f>
        <v>0</v>
      </c>
    </row>
    <row r="15" spans="1:7" x14ac:dyDescent="0.25">
      <c r="A15" s="102">
        <v>9</v>
      </c>
      <c r="B15" s="94">
        <f>кафедра!B14</f>
        <v>0</v>
      </c>
      <c r="C15" s="91">
        <f>кафедра!C14</f>
        <v>0</v>
      </c>
      <c r="D15" s="91">
        <f>кафедра!D14</f>
        <v>0</v>
      </c>
      <c r="E15" s="68">
        <f>кафедра!E14</f>
        <v>0</v>
      </c>
      <c r="F15" s="57">
        <f>SUM(ОС_Ст!K16,ВС_Ст!M16)</f>
        <v>0</v>
      </c>
    </row>
    <row r="16" spans="1:7" x14ac:dyDescent="0.25">
      <c r="A16" s="103">
        <v>10</v>
      </c>
      <c r="B16" s="94">
        <f>кафедра!B15</f>
        <v>0</v>
      </c>
      <c r="C16" s="91">
        <f>кафедра!C15</f>
        <v>0</v>
      </c>
      <c r="D16" s="91">
        <f>кафедра!D15</f>
        <v>0</v>
      </c>
      <c r="E16" s="68">
        <f>кафедра!E15</f>
        <v>0</v>
      </c>
      <c r="F16" s="57">
        <f>SUM(ОС_Ст!K17,ВС_Ст!M17)</f>
        <v>0</v>
      </c>
    </row>
    <row r="17" spans="1:6" x14ac:dyDescent="0.25">
      <c r="A17" s="102">
        <v>11</v>
      </c>
      <c r="B17" s="94">
        <f>кафедра!B16</f>
        <v>0</v>
      </c>
      <c r="C17" s="91">
        <f>кафедра!C16</f>
        <v>0</v>
      </c>
      <c r="D17" s="91">
        <f>кафедра!D16</f>
        <v>0</v>
      </c>
      <c r="E17" s="68">
        <f>кафедра!E16</f>
        <v>0</v>
      </c>
      <c r="F17" s="57">
        <f>SUM(ОС_Ст!K18,ВС_Ст!M18)</f>
        <v>0</v>
      </c>
    </row>
    <row r="18" spans="1:6" x14ac:dyDescent="0.25">
      <c r="A18" s="103">
        <v>12</v>
      </c>
      <c r="B18" s="94">
        <f>кафедра!B17</f>
        <v>0</v>
      </c>
      <c r="C18" s="91">
        <f>кафедра!C17</f>
        <v>0</v>
      </c>
      <c r="D18" s="91">
        <f>кафедра!D17</f>
        <v>0</v>
      </c>
      <c r="E18" s="68">
        <f>кафедра!E17</f>
        <v>0</v>
      </c>
      <c r="F18" s="57">
        <f>SUM(ОС_Ст!K19,ВС_Ст!M19)</f>
        <v>0</v>
      </c>
    </row>
    <row r="19" spans="1:6" x14ac:dyDescent="0.25">
      <c r="A19" s="102">
        <v>13</v>
      </c>
      <c r="B19" s="94">
        <f>кафедра!B18</f>
        <v>0</v>
      </c>
      <c r="C19" s="91">
        <f>кафедра!C18</f>
        <v>0</v>
      </c>
      <c r="D19" s="91">
        <f>кафедра!D18</f>
        <v>0</v>
      </c>
      <c r="E19" s="68">
        <f>кафедра!E18</f>
        <v>0</v>
      </c>
      <c r="F19" s="57">
        <f>SUM(ОС_Ст!K20,ВС_Ст!M20)</f>
        <v>0</v>
      </c>
    </row>
    <row r="20" spans="1:6" x14ac:dyDescent="0.25">
      <c r="A20" s="103">
        <v>14</v>
      </c>
      <c r="B20" s="94">
        <f>кафедра!B19</f>
        <v>0</v>
      </c>
      <c r="C20" s="91">
        <f>кафедра!C19</f>
        <v>0</v>
      </c>
      <c r="D20" s="91">
        <f>кафедра!D19</f>
        <v>0</v>
      </c>
      <c r="E20" s="68">
        <f>кафедра!E19</f>
        <v>0</v>
      </c>
      <c r="F20" s="57">
        <f>SUM(ОС_Ст!K21,ВС_Ст!M21)</f>
        <v>0</v>
      </c>
    </row>
    <row r="21" spans="1:6" x14ac:dyDescent="0.25">
      <c r="A21" s="102">
        <v>15</v>
      </c>
      <c r="B21" s="94">
        <f>кафедра!B20</f>
        <v>0</v>
      </c>
      <c r="C21" s="91">
        <f>кафедра!C20</f>
        <v>0</v>
      </c>
      <c r="D21" s="91">
        <f>кафедра!D20</f>
        <v>0</v>
      </c>
      <c r="E21" s="68">
        <f>кафедра!E20</f>
        <v>0</v>
      </c>
      <c r="F21" s="57">
        <f>SUM(ОС_Ст!K22,ВС_Ст!M22)</f>
        <v>0</v>
      </c>
    </row>
    <row r="22" spans="1:6" x14ac:dyDescent="0.25">
      <c r="A22" s="103">
        <v>16</v>
      </c>
      <c r="B22" s="94">
        <f>кафедра!B21</f>
        <v>0</v>
      </c>
      <c r="C22" s="91">
        <f>кафедра!C21</f>
        <v>0</v>
      </c>
      <c r="D22" s="91">
        <f>кафедра!D21</f>
        <v>0</v>
      </c>
      <c r="E22" s="68">
        <f>кафедра!E21</f>
        <v>0</v>
      </c>
      <c r="F22" s="57">
        <f>SUM(ОС_Ст!K23,ВС_Ст!M23)</f>
        <v>0</v>
      </c>
    </row>
    <row r="23" spans="1:6" x14ac:dyDescent="0.25">
      <c r="A23" s="102">
        <v>17</v>
      </c>
      <c r="B23" s="94">
        <f>кафедра!B22</f>
        <v>0</v>
      </c>
      <c r="C23" s="91">
        <f>кафедра!C22</f>
        <v>0</v>
      </c>
      <c r="D23" s="91">
        <f>кафедра!D22</f>
        <v>0</v>
      </c>
      <c r="E23" s="68">
        <f>кафедра!E22</f>
        <v>0</v>
      </c>
      <c r="F23" s="57">
        <f>SUM(ОС_Ст!K24,ВС_Ст!M24)</f>
        <v>0</v>
      </c>
    </row>
    <row r="24" spans="1:6" x14ac:dyDescent="0.25">
      <c r="A24" s="103">
        <v>18</v>
      </c>
      <c r="B24" s="94">
        <f>кафедра!B23</f>
        <v>0</v>
      </c>
      <c r="C24" s="91">
        <f>кафедра!C23</f>
        <v>0</v>
      </c>
      <c r="D24" s="91">
        <f>кафедра!D23</f>
        <v>0</v>
      </c>
      <c r="E24" s="68">
        <f>кафедра!E23</f>
        <v>0</v>
      </c>
      <c r="F24" s="57">
        <f>SUM(ОС_Ст!K25,ВС_Ст!M25)</f>
        <v>0</v>
      </c>
    </row>
    <row r="25" spans="1:6" x14ac:dyDescent="0.25">
      <c r="A25" s="102">
        <v>19</v>
      </c>
      <c r="B25" s="94">
        <f>кафедра!B24</f>
        <v>0</v>
      </c>
      <c r="C25" s="91">
        <f>кафедра!C24</f>
        <v>0</v>
      </c>
      <c r="D25" s="91">
        <f>кафедра!D24</f>
        <v>0</v>
      </c>
      <c r="E25" s="68">
        <f>кафедра!E24</f>
        <v>0</v>
      </c>
      <c r="F25" s="57">
        <f>SUM(ОС_Ст!K26,ВС_Ст!M26)</f>
        <v>0</v>
      </c>
    </row>
    <row r="26" spans="1:6" x14ac:dyDescent="0.25">
      <c r="A26" s="103">
        <v>20</v>
      </c>
      <c r="B26" s="94">
        <f>кафедра!B25</f>
        <v>0</v>
      </c>
      <c r="C26" s="91">
        <f>кафедра!C25</f>
        <v>0</v>
      </c>
      <c r="D26" s="91">
        <f>кафедра!D25</f>
        <v>0</v>
      </c>
      <c r="E26" s="68">
        <f>кафедра!E25</f>
        <v>0</v>
      </c>
      <c r="F26" s="57">
        <f>SUM(ОС_Ст!K27,ВС_Ст!M27)</f>
        <v>0</v>
      </c>
    </row>
    <row r="27" spans="1:6" x14ac:dyDescent="0.25">
      <c r="A27" s="102">
        <v>21</v>
      </c>
      <c r="B27" s="94">
        <f>кафедра!B26</f>
        <v>0</v>
      </c>
      <c r="C27" s="91">
        <f>кафедра!C26</f>
        <v>0</v>
      </c>
      <c r="D27" s="91">
        <f>кафедра!D26</f>
        <v>0</v>
      </c>
      <c r="E27" s="68">
        <f>кафедра!E26</f>
        <v>0</v>
      </c>
      <c r="F27" s="57">
        <f>SUM(ОС_Ст!K28,ВС_Ст!M28)</f>
        <v>0</v>
      </c>
    </row>
    <row r="28" spans="1:6" x14ac:dyDescent="0.25">
      <c r="A28" s="103">
        <v>22</v>
      </c>
      <c r="B28" s="94">
        <f>кафедра!B27</f>
        <v>0</v>
      </c>
      <c r="C28" s="91">
        <f>кафедра!C27</f>
        <v>0</v>
      </c>
      <c r="D28" s="91">
        <f>кафедра!D27</f>
        <v>0</v>
      </c>
      <c r="E28" s="68">
        <f>кафедра!E27</f>
        <v>0</v>
      </c>
      <c r="F28" s="57">
        <f>SUM(ОС_Ст!K29,ВС_Ст!M29)</f>
        <v>0</v>
      </c>
    </row>
    <row r="29" spans="1:6" x14ac:dyDescent="0.25">
      <c r="A29" s="102">
        <v>23</v>
      </c>
      <c r="B29" s="94">
        <f>кафедра!B28</f>
        <v>0</v>
      </c>
      <c r="C29" s="91">
        <f>кафедра!C28</f>
        <v>0</v>
      </c>
      <c r="D29" s="91">
        <f>кафедра!D28</f>
        <v>0</v>
      </c>
      <c r="E29" s="68">
        <f>кафедра!E28</f>
        <v>0</v>
      </c>
      <c r="F29" s="57">
        <f>SUM(ОС_Ст!K30,ВС_Ст!M30)</f>
        <v>0</v>
      </c>
    </row>
    <row r="30" spans="1:6" x14ac:dyDescent="0.25">
      <c r="A30" s="103">
        <v>24</v>
      </c>
      <c r="B30" s="94">
        <f>кафедра!B29</f>
        <v>0</v>
      </c>
      <c r="C30" s="91">
        <f>кафедра!C29</f>
        <v>0</v>
      </c>
      <c r="D30" s="91">
        <f>кафедра!D29</f>
        <v>0</v>
      </c>
      <c r="E30" s="68">
        <f>кафедра!E29</f>
        <v>0</v>
      </c>
      <c r="F30" s="57">
        <f>SUM(ОС_Ст!K31,ВС_Ст!M31)</f>
        <v>0</v>
      </c>
    </row>
    <row r="31" spans="1:6" ht="15.75" thickBot="1" x14ac:dyDescent="0.3">
      <c r="A31" s="102">
        <v>25</v>
      </c>
      <c r="B31" s="94">
        <f>кафедра!B30</f>
        <v>0</v>
      </c>
      <c r="C31" s="91">
        <f>кафедра!C30</f>
        <v>0</v>
      </c>
      <c r="D31" s="91">
        <f>кафедра!D30</f>
        <v>0</v>
      </c>
      <c r="E31" s="68">
        <f>кафедра!E30</f>
        <v>0</v>
      </c>
      <c r="F31" s="57">
        <f>SUM(ОС_Ст!K32,ВС_Ст!M32)</f>
        <v>0</v>
      </c>
    </row>
    <row r="32" spans="1:6" ht="15.75" thickBot="1" x14ac:dyDescent="0.3">
      <c r="A32" s="255" t="s">
        <v>21</v>
      </c>
      <c r="B32" s="256"/>
      <c r="C32" s="256"/>
      <c r="D32" s="256"/>
      <c r="E32" s="264"/>
      <c r="F32" s="56">
        <f>SUM(F7:F31)</f>
        <v>0</v>
      </c>
    </row>
    <row r="33" spans="2:6" x14ac:dyDescent="0.25">
      <c r="B33" s="3"/>
      <c r="C33" s="3"/>
      <c r="D33" s="78"/>
      <c r="E33" s="3"/>
      <c r="F33" s="3"/>
    </row>
    <row r="34" spans="2:6" x14ac:dyDescent="0.25">
      <c r="B34" s="3"/>
      <c r="C34" s="3"/>
      <c r="D34" s="78"/>
      <c r="E34" s="3"/>
      <c r="F34" s="3"/>
    </row>
    <row r="35" spans="2:6" x14ac:dyDescent="0.25">
      <c r="B35" s="3"/>
      <c r="C35" s="3"/>
      <c r="D35" s="78"/>
      <c r="E35" s="3"/>
      <c r="F35" s="3"/>
    </row>
    <row r="36" spans="2:6" x14ac:dyDescent="0.25">
      <c r="B36" s="3"/>
      <c r="C36" s="3"/>
      <c r="D36" s="78"/>
      <c r="E36" s="3"/>
      <c r="F36" s="3"/>
    </row>
    <row r="37" spans="2:6" x14ac:dyDescent="0.25">
      <c r="B37" s="3"/>
      <c r="C37" s="3"/>
      <c r="D37" s="78"/>
      <c r="E37" s="3"/>
      <c r="F37" s="3"/>
    </row>
    <row r="38" spans="2:6" x14ac:dyDescent="0.25">
      <c r="B38" s="3"/>
      <c r="C38" s="3"/>
      <c r="D38" s="78"/>
      <c r="E38" s="3"/>
      <c r="F38" s="3"/>
    </row>
    <row r="39" spans="2:6" x14ac:dyDescent="0.25">
      <c r="B39" s="3"/>
      <c r="C39" s="3"/>
      <c r="D39" s="78"/>
      <c r="E39" s="3"/>
      <c r="F39" s="3"/>
    </row>
    <row r="40" spans="2:6" x14ac:dyDescent="0.25">
      <c r="B40" s="3"/>
      <c r="C40" s="3"/>
      <c r="D40" s="78"/>
      <c r="E40" s="3"/>
      <c r="F40" s="3"/>
    </row>
    <row r="41" spans="2:6" x14ac:dyDescent="0.25">
      <c r="B41" s="3"/>
      <c r="C41" s="3"/>
      <c r="D41" s="78"/>
      <c r="E41" s="3"/>
      <c r="F41" s="3"/>
    </row>
    <row r="42" spans="2:6" x14ac:dyDescent="0.25">
      <c r="B42" s="3"/>
      <c r="C42" s="3"/>
      <c r="D42" s="78"/>
      <c r="E42" s="3"/>
      <c r="F42" s="3"/>
    </row>
    <row r="43" spans="2:6" x14ac:dyDescent="0.25">
      <c r="B43" s="3"/>
      <c r="C43" s="3"/>
      <c r="D43" s="78"/>
      <c r="E43" s="3"/>
      <c r="F43" s="3"/>
    </row>
    <row r="44" spans="2:6" x14ac:dyDescent="0.25">
      <c r="B44" s="3"/>
      <c r="C44" s="3"/>
      <c r="D44" s="78"/>
      <c r="E44" s="3"/>
      <c r="F44" s="3"/>
    </row>
    <row r="45" spans="2:6" x14ac:dyDescent="0.25">
      <c r="B45" s="3"/>
      <c r="C45" s="3"/>
      <c r="D45" s="78"/>
      <c r="E45" s="3"/>
      <c r="F45" s="3"/>
    </row>
    <row r="46" spans="2:6" x14ac:dyDescent="0.25">
      <c r="B46" s="3"/>
      <c r="C46" s="3"/>
      <c r="D46" s="78"/>
      <c r="E46" s="3"/>
      <c r="F46" s="3"/>
    </row>
    <row r="47" spans="2:6" x14ac:dyDescent="0.25">
      <c r="B47" s="3"/>
      <c r="C47" s="3"/>
      <c r="D47" s="78"/>
      <c r="E47" s="3"/>
      <c r="F47" s="3"/>
    </row>
    <row r="48" spans="2:6" x14ac:dyDescent="0.25">
      <c r="B48" s="3"/>
      <c r="C48" s="3"/>
      <c r="D48" s="78"/>
      <c r="E48" s="3"/>
      <c r="F48" s="3"/>
    </row>
    <row r="49" spans="2:6" x14ac:dyDescent="0.25">
      <c r="B49" s="3"/>
      <c r="C49" s="3"/>
      <c r="D49" s="78"/>
      <c r="E49" s="3"/>
      <c r="F49" s="3"/>
    </row>
    <row r="50" spans="2:6" x14ac:dyDescent="0.25">
      <c r="B50" s="3"/>
      <c r="C50" s="3"/>
      <c r="D50" s="78"/>
      <c r="E50" s="3"/>
      <c r="F50" s="3"/>
    </row>
    <row r="51" spans="2:6" x14ac:dyDescent="0.25">
      <c r="B51" s="3"/>
      <c r="C51" s="3"/>
      <c r="D51" s="78"/>
      <c r="E51" s="3"/>
      <c r="F51" s="3"/>
    </row>
    <row r="52" spans="2:6" x14ac:dyDescent="0.25">
      <c r="B52" s="3"/>
      <c r="C52" s="3"/>
      <c r="D52" s="78"/>
      <c r="E52" s="3"/>
      <c r="F52" s="3"/>
    </row>
  </sheetData>
  <sheetProtection password="CC6B" sheet="1" objects="1" scenarios="1"/>
  <protectedRanges>
    <protectedRange sqref="C1" name="Диапазон2"/>
  </protectedRanges>
  <mergeCells count="9">
    <mergeCell ref="B2:F2"/>
    <mergeCell ref="B3:F3"/>
    <mergeCell ref="A32:E32"/>
    <mergeCell ref="A5:A6"/>
    <mergeCell ref="F5:F6"/>
    <mergeCell ref="B5:B6"/>
    <mergeCell ref="C5:C6"/>
    <mergeCell ref="D5:D6"/>
    <mergeCell ref="E5:E6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rgb="FFFF5050"/>
  </sheetPr>
  <dimension ref="A2:W55"/>
  <sheetViews>
    <sheetView showZeros="0" zoomScale="60" zoomScaleNormal="60" workbookViewId="0">
      <selection activeCell="G11" sqref="G10:S11"/>
    </sheetView>
  </sheetViews>
  <sheetFormatPr defaultRowHeight="15" x14ac:dyDescent="0.25"/>
  <cols>
    <col min="1" max="1" width="5.5703125" style="12" customWidth="1"/>
    <col min="2" max="2" width="21.5703125" customWidth="1"/>
    <col min="3" max="3" width="19.7109375" style="75" bestFit="1" customWidth="1"/>
    <col min="4" max="4" width="15.42578125" style="90" customWidth="1"/>
    <col min="5" max="5" width="9.140625" style="12"/>
    <col min="6" max="6" width="24" style="79" customWidth="1"/>
    <col min="7" max="16" width="9.140625" style="12"/>
    <col min="17" max="18" width="9.140625" style="153"/>
    <col min="19" max="19" width="9.140625" style="12"/>
    <col min="20" max="21" width="10.140625" style="12" customWidth="1"/>
    <col min="22" max="22" width="8.7109375" style="12" customWidth="1"/>
  </cols>
  <sheetData>
    <row r="2" spans="1:23" s="66" customFormat="1" ht="21" customHeight="1" x14ac:dyDescent="0.25">
      <c r="C2" s="67" t="str">
        <f>кафедра!B2</f>
        <v>Кафедра</v>
      </c>
      <c r="D2" s="222">
        <f>кафедра!C2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</row>
    <row r="4" spans="1:23" ht="30" customHeight="1" x14ac:dyDescent="0.25">
      <c r="A4" s="70"/>
      <c r="D4" s="228"/>
      <c r="E4" s="228"/>
      <c r="F4" s="228"/>
      <c r="G4" s="228"/>
      <c r="H4" s="228"/>
      <c r="I4" s="228"/>
      <c r="J4" s="228"/>
      <c r="K4" s="228"/>
      <c r="L4" s="228"/>
      <c r="M4" s="70"/>
      <c r="N4" s="70"/>
      <c r="O4" s="70"/>
      <c r="P4" s="70"/>
      <c r="S4" s="70"/>
      <c r="T4" s="70"/>
      <c r="U4" s="70"/>
      <c r="V4" s="70"/>
      <c r="W4" s="70"/>
    </row>
    <row r="5" spans="1:23" ht="17.25" customHeight="1" x14ac:dyDescent="0.25">
      <c r="A5" s="70"/>
      <c r="D5" s="227" t="s">
        <v>57</v>
      </c>
      <c r="E5" s="227"/>
      <c r="F5" s="227"/>
      <c r="G5" s="227"/>
      <c r="H5" s="227"/>
      <c r="I5" s="227"/>
      <c r="J5" s="227"/>
      <c r="K5" s="227"/>
      <c r="L5" s="227"/>
      <c r="M5" s="69"/>
      <c r="N5"/>
      <c r="O5"/>
      <c r="P5"/>
      <c r="Q5"/>
      <c r="R5"/>
      <c r="S5"/>
      <c r="T5"/>
      <c r="U5"/>
      <c r="V5"/>
    </row>
    <row r="6" spans="1:23" s="4" customFormat="1" ht="24.75" customHeight="1" x14ac:dyDescent="0.25">
      <c r="A6" s="104"/>
      <c r="C6" s="112"/>
      <c r="F6" s="147" t="str">
        <f>кафедра!I2</f>
        <v>2024-2025</v>
      </c>
      <c r="G6" s="230" t="str">
        <f>кафедра!H2</f>
        <v>учебный год</v>
      </c>
      <c r="H6" s="230"/>
      <c r="J6" s="117"/>
      <c r="K6" s="117"/>
    </row>
    <row r="7" spans="1:23" ht="7.5" customHeight="1" thickBot="1" x14ac:dyDescent="0.3">
      <c r="A7" s="70"/>
      <c r="D7" s="93"/>
      <c r="E7" s="71"/>
      <c r="F7" s="83"/>
      <c r="G7" s="71"/>
      <c r="H7" s="71"/>
      <c r="I7" s="71"/>
      <c r="J7" s="71"/>
      <c r="K7" s="71"/>
      <c r="L7" s="71"/>
      <c r="M7"/>
      <c r="N7"/>
      <c r="O7"/>
      <c r="P7"/>
      <c r="Q7"/>
      <c r="R7"/>
      <c r="S7"/>
      <c r="T7"/>
      <c r="U7"/>
      <c r="V7"/>
    </row>
    <row r="8" spans="1:23" ht="15" customHeight="1" x14ac:dyDescent="0.25">
      <c r="A8" s="208" t="s">
        <v>31</v>
      </c>
      <c r="B8" s="223" t="s">
        <v>58</v>
      </c>
      <c r="C8" s="225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8"/>
      <c r="S8" s="214"/>
      <c r="T8" s="206" t="s">
        <v>35</v>
      </c>
      <c r="U8" s="208" t="s">
        <v>33</v>
      </c>
      <c r="V8" s="210" t="s">
        <v>13</v>
      </c>
    </row>
    <row r="9" spans="1:23" ht="30.75" customHeight="1" thickBot="1" x14ac:dyDescent="0.3">
      <c r="A9" s="209"/>
      <c r="B9" s="224"/>
      <c r="C9" s="226"/>
      <c r="D9" s="213"/>
      <c r="E9" s="215"/>
      <c r="F9" s="209"/>
      <c r="G9" s="31" t="s">
        <v>2</v>
      </c>
      <c r="H9" s="31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12</v>
      </c>
      <c r="S9" s="184" t="s">
        <v>131</v>
      </c>
      <c r="T9" s="207"/>
      <c r="U9" s="209"/>
      <c r="V9" s="211"/>
    </row>
    <row r="10" spans="1:23" x14ac:dyDescent="0.25">
      <c r="A10" s="57">
        <v>1</v>
      </c>
      <c r="B10" s="63">
        <f>кафедра!B6</f>
        <v>0</v>
      </c>
      <c r="C10" s="87">
        <f>кафедра!C6</f>
        <v>0</v>
      </c>
      <c r="D10" s="91">
        <f>кафедра!D6</f>
        <v>0</v>
      </c>
      <c r="E10" s="58">
        <f>кафедра!E6</f>
        <v>0</v>
      </c>
      <c r="F10" s="91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27"/>
      <c r="T10" s="68">
        <f>SUM(G10:K10)</f>
        <v>0</v>
      </c>
      <c r="U10" s="68">
        <f>SUM(L10:S10)</f>
        <v>0</v>
      </c>
      <c r="V10" s="25">
        <f>SUM(T10:U10)</f>
        <v>0</v>
      </c>
    </row>
    <row r="11" spans="1:23" x14ac:dyDescent="0.25">
      <c r="A11" s="64">
        <v>2</v>
      </c>
      <c r="B11" s="63">
        <f>кафедра!B7</f>
        <v>0</v>
      </c>
      <c r="C11" s="87">
        <f>кафедра!C7</f>
        <v>0</v>
      </c>
      <c r="D11" s="91">
        <f>кафедра!D7</f>
        <v>0</v>
      </c>
      <c r="E11" s="68">
        <f>кафедра!E7</f>
        <v>0</v>
      </c>
      <c r="F11" s="91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6"/>
      <c r="T11" s="68">
        <f t="shared" ref="T11:T34" si="0">SUM(G11:K11)</f>
        <v>0</v>
      </c>
      <c r="U11" s="68">
        <f t="shared" ref="U11:U34" si="1">SUM(L11:S11)</f>
        <v>0</v>
      </c>
      <c r="V11" s="25">
        <f t="shared" ref="V11:V34" si="2">SUM(T11:U11)</f>
        <v>0</v>
      </c>
    </row>
    <row r="12" spans="1:23" x14ac:dyDescent="0.25">
      <c r="A12" s="64">
        <v>3</v>
      </c>
      <c r="B12" s="63">
        <f>кафедра!B8</f>
        <v>0</v>
      </c>
      <c r="C12" s="87">
        <f>кафедра!C8</f>
        <v>0</v>
      </c>
      <c r="D12" s="91">
        <f>кафедра!D8</f>
        <v>0</v>
      </c>
      <c r="E12" s="68">
        <f>кафедра!E8</f>
        <v>0</v>
      </c>
      <c r="F12" s="91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6"/>
      <c r="T12" s="68">
        <f t="shared" si="0"/>
        <v>0</v>
      </c>
      <c r="U12" s="68">
        <f t="shared" si="1"/>
        <v>0</v>
      </c>
      <c r="V12" s="25">
        <f t="shared" si="2"/>
        <v>0</v>
      </c>
    </row>
    <row r="13" spans="1:23" x14ac:dyDescent="0.25">
      <c r="A13" s="64">
        <v>4</v>
      </c>
      <c r="B13" s="63">
        <f>кафедра!B9</f>
        <v>0</v>
      </c>
      <c r="C13" s="87">
        <f>кафедра!C9</f>
        <v>0</v>
      </c>
      <c r="D13" s="91">
        <f>кафедра!D9</f>
        <v>0</v>
      </c>
      <c r="E13" s="68">
        <f>кафедра!E9</f>
        <v>0</v>
      </c>
      <c r="F13" s="91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6"/>
      <c r="T13" s="68">
        <f t="shared" si="0"/>
        <v>0</v>
      </c>
      <c r="U13" s="68">
        <f t="shared" si="1"/>
        <v>0</v>
      </c>
      <c r="V13" s="25">
        <f t="shared" si="2"/>
        <v>0</v>
      </c>
    </row>
    <row r="14" spans="1:23" x14ac:dyDescent="0.25">
      <c r="A14" s="64">
        <v>5</v>
      </c>
      <c r="B14" s="63">
        <f>кафедра!B10</f>
        <v>0</v>
      </c>
      <c r="C14" s="87">
        <f>кафедра!C10</f>
        <v>0</v>
      </c>
      <c r="D14" s="91">
        <f>кафедра!D10</f>
        <v>0</v>
      </c>
      <c r="E14" s="68">
        <f>кафедра!E10</f>
        <v>0</v>
      </c>
      <c r="F14" s="91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6"/>
      <c r="T14" s="68">
        <f t="shared" si="0"/>
        <v>0</v>
      </c>
      <c r="U14" s="68">
        <f t="shared" si="1"/>
        <v>0</v>
      </c>
      <c r="V14" s="25">
        <f t="shared" si="2"/>
        <v>0</v>
      </c>
    </row>
    <row r="15" spans="1:23" x14ac:dyDescent="0.25">
      <c r="A15" s="64">
        <v>6</v>
      </c>
      <c r="B15" s="63">
        <f>кафедра!B11</f>
        <v>0</v>
      </c>
      <c r="C15" s="87">
        <f>кафедра!C11</f>
        <v>0</v>
      </c>
      <c r="D15" s="91">
        <f>кафедра!D11</f>
        <v>0</v>
      </c>
      <c r="E15" s="68">
        <f>кафедра!E11</f>
        <v>0</v>
      </c>
      <c r="F15" s="91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6"/>
      <c r="T15" s="68">
        <f t="shared" si="0"/>
        <v>0</v>
      </c>
      <c r="U15" s="68">
        <f t="shared" si="1"/>
        <v>0</v>
      </c>
      <c r="V15" s="25">
        <f t="shared" si="2"/>
        <v>0</v>
      </c>
    </row>
    <row r="16" spans="1:23" x14ac:dyDescent="0.25">
      <c r="A16" s="64">
        <v>7</v>
      </c>
      <c r="B16" s="63">
        <f>кафедра!B12</f>
        <v>0</v>
      </c>
      <c r="C16" s="87">
        <f>кафедра!C12</f>
        <v>0</v>
      </c>
      <c r="D16" s="91">
        <f>кафедра!D12</f>
        <v>0</v>
      </c>
      <c r="E16" s="68">
        <f>кафедра!E12</f>
        <v>0</v>
      </c>
      <c r="F16" s="91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9"/>
      <c r="T16" s="68">
        <f t="shared" si="0"/>
        <v>0</v>
      </c>
      <c r="U16" s="68">
        <f t="shared" si="1"/>
        <v>0</v>
      </c>
      <c r="V16" s="25">
        <f t="shared" si="2"/>
        <v>0</v>
      </c>
    </row>
    <row r="17" spans="1:22" x14ac:dyDescent="0.25">
      <c r="A17" s="64">
        <v>8</v>
      </c>
      <c r="B17" s="63">
        <f>кафедра!B13</f>
        <v>0</v>
      </c>
      <c r="C17" s="87">
        <f>кафедра!C13</f>
        <v>0</v>
      </c>
      <c r="D17" s="91">
        <f>кафедра!D13</f>
        <v>0</v>
      </c>
      <c r="E17" s="68">
        <f>кафедра!E13</f>
        <v>0</v>
      </c>
      <c r="F17" s="91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6"/>
      <c r="T17" s="68">
        <f t="shared" si="0"/>
        <v>0</v>
      </c>
      <c r="U17" s="68">
        <f t="shared" si="1"/>
        <v>0</v>
      </c>
      <c r="V17" s="25">
        <f t="shared" si="2"/>
        <v>0</v>
      </c>
    </row>
    <row r="18" spans="1:22" x14ac:dyDescent="0.25">
      <c r="A18" s="64">
        <v>9</v>
      </c>
      <c r="B18" s="63">
        <f>кафедра!B14</f>
        <v>0</v>
      </c>
      <c r="C18" s="87">
        <f>кафедра!C14</f>
        <v>0</v>
      </c>
      <c r="D18" s="91">
        <f>кафедра!D14</f>
        <v>0</v>
      </c>
      <c r="E18" s="68">
        <f>кафедра!E14</f>
        <v>0</v>
      </c>
      <c r="F18" s="91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6"/>
      <c r="T18" s="68">
        <f t="shared" si="0"/>
        <v>0</v>
      </c>
      <c r="U18" s="68">
        <f t="shared" si="1"/>
        <v>0</v>
      </c>
      <c r="V18" s="25">
        <f t="shared" si="2"/>
        <v>0</v>
      </c>
    </row>
    <row r="19" spans="1:22" x14ac:dyDescent="0.25">
      <c r="A19" s="64">
        <v>10</v>
      </c>
      <c r="B19" s="63">
        <f>кафедра!B15</f>
        <v>0</v>
      </c>
      <c r="C19" s="87">
        <f>кафедра!C15</f>
        <v>0</v>
      </c>
      <c r="D19" s="91">
        <f>кафедра!D15</f>
        <v>0</v>
      </c>
      <c r="E19" s="68">
        <f>кафедра!E15</f>
        <v>0</v>
      </c>
      <c r="F19" s="91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6"/>
      <c r="T19" s="68">
        <f t="shared" si="0"/>
        <v>0</v>
      </c>
      <c r="U19" s="68">
        <f t="shared" si="1"/>
        <v>0</v>
      </c>
      <c r="V19" s="25">
        <f t="shared" si="2"/>
        <v>0</v>
      </c>
    </row>
    <row r="20" spans="1:22" x14ac:dyDescent="0.25">
      <c r="A20" s="64">
        <v>11</v>
      </c>
      <c r="B20" s="63">
        <f>кафедра!B16</f>
        <v>0</v>
      </c>
      <c r="C20" s="87">
        <f>кафедра!C16</f>
        <v>0</v>
      </c>
      <c r="D20" s="91">
        <f>кафедра!D16</f>
        <v>0</v>
      </c>
      <c r="E20" s="68">
        <f>кафедра!E16</f>
        <v>0</v>
      </c>
      <c r="F20" s="91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6"/>
      <c r="T20" s="68">
        <f t="shared" si="0"/>
        <v>0</v>
      </c>
      <c r="U20" s="68">
        <f t="shared" si="1"/>
        <v>0</v>
      </c>
      <c r="V20" s="25">
        <f t="shared" si="2"/>
        <v>0</v>
      </c>
    </row>
    <row r="21" spans="1:22" x14ac:dyDescent="0.25">
      <c r="A21" s="64">
        <v>12</v>
      </c>
      <c r="B21" s="63">
        <f>кафедра!B17</f>
        <v>0</v>
      </c>
      <c r="C21" s="87">
        <f>кафедра!C17</f>
        <v>0</v>
      </c>
      <c r="D21" s="91">
        <f>кафедра!D17</f>
        <v>0</v>
      </c>
      <c r="E21" s="68">
        <f>кафедра!E17</f>
        <v>0</v>
      </c>
      <c r="F21" s="91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6"/>
      <c r="T21" s="68">
        <f t="shared" si="0"/>
        <v>0</v>
      </c>
      <c r="U21" s="68">
        <f t="shared" si="1"/>
        <v>0</v>
      </c>
      <c r="V21" s="25">
        <f t="shared" si="2"/>
        <v>0</v>
      </c>
    </row>
    <row r="22" spans="1:22" x14ac:dyDescent="0.25">
      <c r="A22" s="64">
        <v>13</v>
      </c>
      <c r="B22" s="63">
        <f>кафедра!B18</f>
        <v>0</v>
      </c>
      <c r="C22" s="87">
        <f>кафедра!C18</f>
        <v>0</v>
      </c>
      <c r="D22" s="91">
        <f>кафедра!D18</f>
        <v>0</v>
      </c>
      <c r="E22" s="68">
        <f>кафедра!E18</f>
        <v>0</v>
      </c>
      <c r="F22" s="91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6"/>
      <c r="T22" s="68">
        <f t="shared" si="0"/>
        <v>0</v>
      </c>
      <c r="U22" s="68">
        <f t="shared" si="1"/>
        <v>0</v>
      </c>
      <c r="V22" s="25">
        <f t="shared" si="2"/>
        <v>0</v>
      </c>
    </row>
    <row r="23" spans="1:22" x14ac:dyDescent="0.25">
      <c r="A23" s="64">
        <v>14</v>
      </c>
      <c r="B23" s="63">
        <f>кафедра!B19</f>
        <v>0</v>
      </c>
      <c r="C23" s="87">
        <f>кафедра!C19</f>
        <v>0</v>
      </c>
      <c r="D23" s="91">
        <f>кафедра!D19</f>
        <v>0</v>
      </c>
      <c r="E23" s="68">
        <f>кафедра!E19</f>
        <v>0</v>
      </c>
      <c r="F23" s="91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6"/>
      <c r="T23" s="68">
        <f t="shared" si="0"/>
        <v>0</v>
      </c>
      <c r="U23" s="68">
        <f t="shared" si="1"/>
        <v>0</v>
      </c>
      <c r="V23" s="25">
        <f t="shared" si="2"/>
        <v>0</v>
      </c>
    </row>
    <row r="24" spans="1:22" x14ac:dyDescent="0.25">
      <c r="A24" s="64">
        <v>15</v>
      </c>
      <c r="B24" s="63">
        <f>кафедра!B20</f>
        <v>0</v>
      </c>
      <c r="C24" s="87">
        <f>кафедра!C20</f>
        <v>0</v>
      </c>
      <c r="D24" s="91">
        <f>кафедра!D20</f>
        <v>0</v>
      </c>
      <c r="E24" s="68">
        <f>кафедра!E20</f>
        <v>0</v>
      </c>
      <c r="F24" s="91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9"/>
      <c r="T24" s="68">
        <f t="shared" si="0"/>
        <v>0</v>
      </c>
      <c r="U24" s="68">
        <f t="shared" si="1"/>
        <v>0</v>
      </c>
      <c r="V24" s="25">
        <f t="shared" si="2"/>
        <v>0</v>
      </c>
    </row>
    <row r="25" spans="1:22" x14ac:dyDescent="0.25">
      <c r="A25" s="64">
        <v>16</v>
      </c>
      <c r="B25" s="63">
        <f>кафедра!B21</f>
        <v>0</v>
      </c>
      <c r="C25" s="87">
        <f>кафедра!C21</f>
        <v>0</v>
      </c>
      <c r="D25" s="91">
        <f>кафедра!D21</f>
        <v>0</v>
      </c>
      <c r="E25" s="68">
        <f>кафедра!E21</f>
        <v>0</v>
      </c>
      <c r="F25" s="91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6"/>
      <c r="T25" s="68">
        <f t="shared" si="0"/>
        <v>0</v>
      </c>
      <c r="U25" s="68">
        <f t="shared" si="1"/>
        <v>0</v>
      </c>
      <c r="V25" s="25">
        <f t="shared" si="2"/>
        <v>0</v>
      </c>
    </row>
    <row r="26" spans="1:22" x14ac:dyDescent="0.25">
      <c r="A26" s="64">
        <v>17</v>
      </c>
      <c r="B26" s="63">
        <f>кафедра!B22</f>
        <v>0</v>
      </c>
      <c r="C26" s="87">
        <f>кафедра!C22</f>
        <v>0</v>
      </c>
      <c r="D26" s="91">
        <f>кафедра!D22</f>
        <v>0</v>
      </c>
      <c r="E26" s="68">
        <f>кафедра!E22</f>
        <v>0</v>
      </c>
      <c r="F26" s="91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9"/>
      <c r="T26" s="68">
        <f t="shared" si="0"/>
        <v>0</v>
      </c>
      <c r="U26" s="68">
        <f t="shared" si="1"/>
        <v>0</v>
      </c>
      <c r="V26" s="25">
        <f t="shared" si="2"/>
        <v>0</v>
      </c>
    </row>
    <row r="27" spans="1:22" x14ac:dyDescent="0.25">
      <c r="A27" s="64">
        <v>18</v>
      </c>
      <c r="B27" s="63">
        <f>кафедра!B23</f>
        <v>0</v>
      </c>
      <c r="C27" s="87">
        <f>кафедра!C23</f>
        <v>0</v>
      </c>
      <c r="D27" s="91">
        <f>кафедра!D23</f>
        <v>0</v>
      </c>
      <c r="E27" s="68">
        <f>кафедра!E23</f>
        <v>0</v>
      </c>
      <c r="F27" s="91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6"/>
      <c r="T27" s="68">
        <f t="shared" si="0"/>
        <v>0</v>
      </c>
      <c r="U27" s="68">
        <f t="shared" si="1"/>
        <v>0</v>
      </c>
      <c r="V27" s="25">
        <f t="shared" si="2"/>
        <v>0</v>
      </c>
    </row>
    <row r="28" spans="1:22" x14ac:dyDescent="0.25">
      <c r="A28" s="64">
        <v>19</v>
      </c>
      <c r="B28" s="63">
        <f>кафедра!B24</f>
        <v>0</v>
      </c>
      <c r="C28" s="87">
        <f>кафедра!C24</f>
        <v>0</v>
      </c>
      <c r="D28" s="91">
        <f>кафедра!D24</f>
        <v>0</v>
      </c>
      <c r="E28" s="68">
        <f>кафедра!E24</f>
        <v>0</v>
      </c>
      <c r="F28" s="91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6"/>
      <c r="T28" s="68">
        <f t="shared" si="0"/>
        <v>0</v>
      </c>
      <c r="U28" s="68">
        <f t="shared" si="1"/>
        <v>0</v>
      </c>
      <c r="V28" s="25">
        <f t="shared" si="2"/>
        <v>0</v>
      </c>
    </row>
    <row r="29" spans="1:22" x14ac:dyDescent="0.25">
      <c r="A29" s="64">
        <v>20</v>
      </c>
      <c r="B29" s="63">
        <f>кафедра!B25</f>
        <v>0</v>
      </c>
      <c r="C29" s="87">
        <f>кафедра!C25</f>
        <v>0</v>
      </c>
      <c r="D29" s="91">
        <f>кафедра!D25</f>
        <v>0</v>
      </c>
      <c r="E29" s="68">
        <f>кафедра!E25</f>
        <v>0</v>
      </c>
      <c r="F29" s="91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6"/>
      <c r="T29" s="68">
        <f t="shared" si="0"/>
        <v>0</v>
      </c>
      <c r="U29" s="68">
        <f t="shared" si="1"/>
        <v>0</v>
      </c>
      <c r="V29" s="25">
        <f t="shared" si="2"/>
        <v>0</v>
      </c>
    </row>
    <row r="30" spans="1:22" x14ac:dyDescent="0.25">
      <c r="A30" s="64">
        <v>21</v>
      </c>
      <c r="B30" s="63">
        <f>кафедра!B26</f>
        <v>0</v>
      </c>
      <c r="C30" s="87">
        <f>кафедра!C26</f>
        <v>0</v>
      </c>
      <c r="D30" s="91">
        <f>кафедра!D26</f>
        <v>0</v>
      </c>
      <c r="E30" s="68">
        <f>кафедра!E26</f>
        <v>0</v>
      </c>
      <c r="F30" s="91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9"/>
      <c r="T30" s="68">
        <f t="shared" si="0"/>
        <v>0</v>
      </c>
      <c r="U30" s="68">
        <f t="shared" si="1"/>
        <v>0</v>
      </c>
      <c r="V30" s="25">
        <f t="shared" si="2"/>
        <v>0</v>
      </c>
    </row>
    <row r="31" spans="1:22" x14ac:dyDescent="0.25">
      <c r="A31" s="64">
        <v>22</v>
      </c>
      <c r="B31" s="63">
        <f>кафедра!B27</f>
        <v>0</v>
      </c>
      <c r="C31" s="87">
        <f>кафедра!C27</f>
        <v>0</v>
      </c>
      <c r="D31" s="91">
        <f>кафедра!D27</f>
        <v>0</v>
      </c>
      <c r="E31" s="68">
        <f>кафедра!E27</f>
        <v>0</v>
      </c>
      <c r="F31" s="91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6"/>
      <c r="T31" s="68">
        <f t="shared" si="0"/>
        <v>0</v>
      </c>
      <c r="U31" s="68">
        <f t="shared" si="1"/>
        <v>0</v>
      </c>
      <c r="V31" s="25">
        <f t="shared" si="2"/>
        <v>0</v>
      </c>
    </row>
    <row r="32" spans="1:22" x14ac:dyDescent="0.25">
      <c r="A32" s="64">
        <v>23</v>
      </c>
      <c r="B32" s="63">
        <f>кафедра!B28</f>
        <v>0</v>
      </c>
      <c r="C32" s="87">
        <f>кафедра!C28</f>
        <v>0</v>
      </c>
      <c r="D32" s="91">
        <f>кафедра!D28</f>
        <v>0</v>
      </c>
      <c r="E32" s="68">
        <f>кафедра!E28</f>
        <v>0</v>
      </c>
      <c r="F32" s="91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9"/>
      <c r="T32" s="68">
        <f t="shared" si="0"/>
        <v>0</v>
      </c>
      <c r="U32" s="68">
        <f t="shared" si="1"/>
        <v>0</v>
      </c>
      <c r="V32" s="25">
        <f t="shared" si="2"/>
        <v>0</v>
      </c>
    </row>
    <row r="33" spans="1:22" x14ac:dyDescent="0.25">
      <c r="A33" s="64">
        <v>24</v>
      </c>
      <c r="B33" s="63">
        <f>кафедра!B29</f>
        <v>0</v>
      </c>
      <c r="C33" s="87">
        <f>кафедра!C29</f>
        <v>0</v>
      </c>
      <c r="D33" s="91">
        <f>кафедра!D29</f>
        <v>0</v>
      </c>
      <c r="E33" s="68">
        <f>кафедра!E29</f>
        <v>0</v>
      </c>
      <c r="F33" s="91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6"/>
      <c r="T33" s="68">
        <f t="shared" si="0"/>
        <v>0</v>
      </c>
      <c r="U33" s="68">
        <f t="shared" si="1"/>
        <v>0</v>
      </c>
      <c r="V33" s="25">
        <f t="shared" si="2"/>
        <v>0</v>
      </c>
    </row>
    <row r="34" spans="1:22" ht="15.75" thickBot="1" x14ac:dyDescent="0.3">
      <c r="A34" s="64">
        <v>25</v>
      </c>
      <c r="B34" s="63">
        <f>кафедра!B30</f>
        <v>0</v>
      </c>
      <c r="C34" s="87">
        <f>кафедра!C30</f>
        <v>0</v>
      </c>
      <c r="D34" s="91">
        <f>кафедра!D30</f>
        <v>0</v>
      </c>
      <c r="E34" s="68">
        <f>кафедра!E30</f>
        <v>0</v>
      </c>
      <c r="F34" s="91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9"/>
      <c r="T34" s="68">
        <f t="shared" si="0"/>
        <v>0</v>
      </c>
      <c r="U34" s="68">
        <f t="shared" si="1"/>
        <v>0</v>
      </c>
      <c r="V34" s="25">
        <f t="shared" si="2"/>
        <v>0</v>
      </c>
    </row>
    <row r="35" spans="1:22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6">
        <f>SUM(H10:H34)</f>
        <v>0</v>
      </c>
      <c r="I35" s="46">
        <f t="shared" ref="I35:S35" si="3">SUM(I10:I34)</f>
        <v>0</v>
      </c>
      <c r="J35" s="46">
        <f t="shared" si="3"/>
        <v>0</v>
      </c>
      <c r="K35" s="46">
        <f t="shared" si="3"/>
        <v>0</v>
      </c>
      <c r="L35" s="46">
        <f t="shared" si="3"/>
        <v>0</v>
      </c>
      <c r="M35" s="46">
        <f t="shared" si="3"/>
        <v>0</v>
      </c>
      <c r="N35" s="46">
        <f t="shared" si="3"/>
        <v>0</v>
      </c>
      <c r="O35" s="46">
        <f t="shared" si="3"/>
        <v>0</v>
      </c>
      <c r="P35" s="46">
        <f t="shared" si="3"/>
        <v>0</v>
      </c>
      <c r="Q35" s="46">
        <f t="shared" ref="Q35:R35" si="4">SUM(Q10:Q34)</f>
        <v>0</v>
      </c>
      <c r="R35" s="185">
        <f t="shared" si="4"/>
        <v>0</v>
      </c>
      <c r="S35" s="185">
        <f t="shared" si="3"/>
        <v>0</v>
      </c>
      <c r="T35" s="60">
        <f>SUM(T10:T34)</f>
        <v>0</v>
      </c>
      <c r="U35" s="56">
        <f>SUM(U10:U34)</f>
        <v>0</v>
      </c>
      <c r="V35" s="61">
        <f>SUM(V10:V34)</f>
        <v>0</v>
      </c>
    </row>
    <row r="36" spans="1:22" x14ac:dyDescent="0.25">
      <c r="B36" s="3"/>
      <c r="C36" s="88"/>
      <c r="D36" s="92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54"/>
      <c r="S36" s="19"/>
      <c r="T36" s="19"/>
      <c r="U36" s="19"/>
      <c r="V36" s="19"/>
    </row>
    <row r="37" spans="1:22" x14ac:dyDescent="0.25">
      <c r="B37" s="3"/>
      <c r="C37" s="88"/>
      <c r="D37" s="92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54"/>
      <c r="S37" s="19"/>
      <c r="T37" s="19"/>
      <c r="U37" s="19"/>
      <c r="V37" s="19"/>
    </row>
    <row r="38" spans="1:22" x14ac:dyDescent="0.25">
      <c r="B38" s="3"/>
      <c r="C38" s="88"/>
      <c r="D38" s="92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54"/>
      <c r="S38" s="19"/>
      <c r="T38" s="19"/>
      <c r="U38" s="19"/>
      <c r="V38" s="19"/>
    </row>
    <row r="39" spans="1:22" x14ac:dyDescent="0.25">
      <c r="B39" s="3"/>
      <c r="C39" s="88"/>
      <c r="D39" s="92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54"/>
      <c r="S39" s="19"/>
      <c r="T39" s="19"/>
      <c r="U39" s="19"/>
      <c r="V39" s="19"/>
    </row>
    <row r="40" spans="1:22" x14ac:dyDescent="0.25">
      <c r="B40" s="3"/>
      <c r="C40" s="88"/>
      <c r="D40" s="92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54"/>
      <c r="S40" s="19"/>
      <c r="T40" s="19"/>
      <c r="U40" s="19"/>
      <c r="V40" s="19"/>
    </row>
    <row r="41" spans="1:22" x14ac:dyDescent="0.25">
      <c r="B41" s="3"/>
      <c r="C41" s="88"/>
      <c r="D41" s="92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54"/>
      <c r="S41" s="19"/>
      <c r="T41" s="19"/>
      <c r="U41" s="19"/>
      <c r="V41" s="19"/>
    </row>
    <row r="42" spans="1:22" x14ac:dyDescent="0.25">
      <c r="B42" s="3"/>
      <c r="C42" s="88"/>
      <c r="D42" s="92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54"/>
      <c r="S42" s="19"/>
      <c r="T42" s="19"/>
      <c r="U42" s="19"/>
      <c r="V42" s="19"/>
    </row>
    <row r="43" spans="1:22" x14ac:dyDescent="0.25">
      <c r="B43" s="3"/>
      <c r="C43" s="88"/>
      <c r="D43" s="92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54"/>
      <c r="S43" s="19"/>
      <c r="T43" s="19"/>
      <c r="U43" s="19"/>
      <c r="V43" s="19"/>
    </row>
    <row r="44" spans="1:22" x14ac:dyDescent="0.25">
      <c r="B44" s="3"/>
      <c r="C44" s="88"/>
      <c r="D44" s="92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54"/>
      <c r="S44" s="19"/>
      <c r="T44" s="19"/>
      <c r="U44" s="19"/>
      <c r="V44" s="19"/>
    </row>
    <row r="45" spans="1:22" x14ac:dyDescent="0.25">
      <c r="B45" s="3"/>
      <c r="C45" s="88"/>
      <c r="D45" s="92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54"/>
      <c r="S45" s="19"/>
      <c r="T45" s="19"/>
      <c r="U45" s="19"/>
      <c r="V45" s="19"/>
    </row>
    <row r="46" spans="1:22" x14ac:dyDescent="0.25">
      <c r="B46" s="3"/>
      <c r="C46" s="88"/>
      <c r="D46" s="92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54"/>
      <c r="S46" s="19"/>
      <c r="T46" s="19"/>
      <c r="U46" s="19"/>
      <c r="V46" s="19"/>
    </row>
    <row r="47" spans="1:22" x14ac:dyDescent="0.25">
      <c r="B47" s="3"/>
      <c r="C47" s="88"/>
      <c r="D47" s="92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54"/>
      <c r="S47" s="19"/>
      <c r="T47" s="19"/>
      <c r="U47" s="19"/>
      <c r="V47" s="19"/>
    </row>
    <row r="48" spans="1:22" x14ac:dyDescent="0.25">
      <c r="B48" s="3"/>
      <c r="C48" s="88"/>
      <c r="D48" s="92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54"/>
      <c r="S48" s="19"/>
      <c r="T48" s="19"/>
      <c r="U48" s="19"/>
      <c r="V48" s="19"/>
    </row>
    <row r="49" spans="2:22" x14ac:dyDescent="0.25">
      <c r="B49" s="3"/>
      <c r="C49" s="88"/>
      <c r="D49" s="92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54"/>
      <c r="S49" s="19"/>
      <c r="T49" s="19"/>
      <c r="U49" s="19"/>
      <c r="V49" s="19"/>
    </row>
    <row r="50" spans="2:22" x14ac:dyDescent="0.25">
      <c r="B50" s="3"/>
      <c r="C50" s="88"/>
      <c r="D50" s="92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54"/>
      <c r="S50" s="19"/>
      <c r="T50" s="19"/>
      <c r="U50" s="19"/>
      <c r="V50" s="19"/>
    </row>
    <row r="51" spans="2:22" x14ac:dyDescent="0.25">
      <c r="B51" s="3"/>
      <c r="C51" s="88"/>
      <c r="D51" s="92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54"/>
      <c r="S51" s="19"/>
      <c r="T51" s="19"/>
      <c r="U51" s="19"/>
      <c r="V51" s="19"/>
    </row>
    <row r="52" spans="2:22" x14ac:dyDescent="0.25">
      <c r="B52" s="3"/>
      <c r="C52" s="88"/>
      <c r="D52" s="92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54"/>
      <c r="S52" s="19"/>
      <c r="T52" s="19"/>
      <c r="U52" s="19"/>
      <c r="V52" s="19"/>
    </row>
    <row r="53" spans="2:22" x14ac:dyDescent="0.25">
      <c r="B53" s="3"/>
      <c r="C53" s="88"/>
      <c r="D53" s="92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54"/>
      <c r="S53" s="19"/>
      <c r="T53" s="19"/>
      <c r="U53" s="19"/>
      <c r="V53" s="19"/>
    </row>
    <row r="54" spans="2:22" x14ac:dyDescent="0.25">
      <c r="B54" s="3"/>
      <c r="C54" s="88"/>
      <c r="D54" s="92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54"/>
      <c r="S54" s="19"/>
      <c r="T54" s="19"/>
      <c r="U54" s="19"/>
      <c r="V54" s="19"/>
    </row>
    <row r="55" spans="2:22" x14ac:dyDescent="0.25">
      <c r="B55" s="3"/>
      <c r="C55" s="88"/>
      <c r="D55" s="92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54"/>
      <c r="S55" s="19"/>
      <c r="T55" s="19"/>
      <c r="U55" s="19"/>
      <c r="V55" s="19"/>
    </row>
  </sheetData>
  <sheetProtection password="CC6B" sheet="1" objects="1" scenarios="1"/>
  <protectedRanges>
    <protectedRange sqref="G10:S34" name="Диапазон1"/>
    <protectedRange sqref="D4:L5" name="Диапазон2"/>
  </protectedRanges>
  <dataConsolidate/>
  <mergeCells count="16">
    <mergeCell ref="D2:S2"/>
    <mergeCell ref="G8:K8"/>
    <mergeCell ref="L8:S8"/>
    <mergeCell ref="T8:T9"/>
    <mergeCell ref="U8:U9"/>
    <mergeCell ref="D4:L4"/>
    <mergeCell ref="V8:V9"/>
    <mergeCell ref="B35:E35"/>
    <mergeCell ref="D5:L5"/>
    <mergeCell ref="F8:F9"/>
    <mergeCell ref="G6:H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раскрыв.списки!$B$2:$B$15</xm:f>
          </x14:formula1>
          <xm:sqref>D4:L4</xm:sqref>
        </x14:dataValidation>
        <x14:dataValidation type="list" allowBlank="1" showInputMessage="1" showErrorMessage="1">
          <x14:formula1>
            <xm:f>раскрыв.списки!$B$2:$B$15</xm:f>
          </x14:formula1>
          <xm:sqref>D4:L4</xm:sqref>
        </x14:dataValidation>
      </x14:dataValidation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0">
    <tabColor rgb="FFE56607"/>
  </sheetPr>
  <dimension ref="A1:L53"/>
  <sheetViews>
    <sheetView showZeros="0" topLeftCell="A3" zoomScale="80" zoomScaleNormal="80" workbookViewId="0">
      <selection activeCell="H31" sqref="H31"/>
    </sheetView>
  </sheetViews>
  <sheetFormatPr defaultRowHeight="15" x14ac:dyDescent="0.25"/>
  <cols>
    <col min="1" max="1" width="5.85546875" style="1" customWidth="1"/>
    <col min="2" max="2" width="29.85546875" customWidth="1"/>
    <col min="3" max="3" width="24.85546875" customWidth="1"/>
    <col min="4" max="4" width="13.28515625" customWidth="1"/>
    <col min="6" max="6" width="11" style="79" customWidth="1"/>
    <col min="7" max="10" width="9.140625" style="104"/>
    <col min="11" max="11" width="19.5703125" style="104" customWidth="1"/>
    <col min="12" max="12" width="17.85546875" style="104" customWidth="1"/>
  </cols>
  <sheetData>
    <row r="1" spans="1:12" ht="21" x14ac:dyDescent="0.25">
      <c r="C1" s="251" t="s">
        <v>71</v>
      </c>
      <c r="D1" s="251"/>
      <c r="E1" s="251"/>
      <c r="F1" s="251"/>
      <c r="G1" s="251"/>
      <c r="H1" s="251"/>
      <c r="I1" s="251"/>
      <c r="J1" s="251"/>
    </row>
    <row r="2" spans="1:12" s="4" customFormat="1" ht="24.75" customHeight="1" x14ac:dyDescent="0.25">
      <c r="A2" s="104"/>
      <c r="C2" s="259" t="str">
        <f>кафедра!I2</f>
        <v>2024-2025</v>
      </c>
      <c r="D2" s="259"/>
      <c r="E2" s="259"/>
      <c r="F2" s="230" t="str">
        <f>кафедра!H2</f>
        <v>учебный год</v>
      </c>
      <c r="G2" s="230"/>
      <c r="H2" s="230"/>
      <c r="I2" s="230"/>
      <c r="J2" s="230"/>
      <c r="K2" s="117"/>
    </row>
    <row r="3" spans="1:12" x14ac:dyDescent="0.25">
      <c r="C3" s="268" t="s">
        <v>24</v>
      </c>
      <c r="D3" s="268"/>
      <c r="E3" s="268"/>
      <c r="F3" s="268"/>
      <c r="G3" s="268"/>
      <c r="H3" s="268"/>
      <c r="I3" s="268"/>
      <c r="J3" s="268"/>
    </row>
    <row r="4" spans="1:12" ht="21" x14ac:dyDescent="0.25">
      <c r="C4" s="254">
        <f>'каф ИНО'!C2</f>
        <v>0</v>
      </c>
      <c r="D4" s="254"/>
      <c r="E4" s="254"/>
      <c r="F4" s="254"/>
      <c r="G4" s="254"/>
      <c r="H4" s="254"/>
      <c r="I4" s="254"/>
      <c r="J4" s="254"/>
    </row>
    <row r="5" spans="1:12" ht="15.75" thickBot="1" x14ac:dyDescent="0.3">
      <c r="F5" s="75"/>
    </row>
    <row r="6" spans="1:12" x14ac:dyDescent="0.25">
      <c r="A6" s="208" t="s">
        <v>31</v>
      </c>
      <c r="B6" s="223" t="s">
        <v>58</v>
      </c>
      <c r="C6" s="217" t="s">
        <v>59</v>
      </c>
      <c r="D6" s="212" t="s">
        <v>64</v>
      </c>
      <c r="E6" s="214" t="s">
        <v>61</v>
      </c>
      <c r="F6" s="217" t="s">
        <v>32</v>
      </c>
      <c r="G6" s="217"/>
      <c r="H6" s="217"/>
      <c r="I6" s="217"/>
      <c r="J6" s="217"/>
      <c r="K6" s="212" t="s">
        <v>35</v>
      </c>
      <c r="L6"/>
    </row>
    <row r="7" spans="1:12" ht="15.75" thickBot="1" x14ac:dyDescent="0.3">
      <c r="A7" s="209"/>
      <c r="B7" s="224"/>
      <c r="C7" s="231"/>
      <c r="D7" s="213"/>
      <c r="E7" s="215"/>
      <c r="F7" s="5" t="s">
        <v>2</v>
      </c>
      <c r="G7" s="6" t="s">
        <v>3</v>
      </c>
      <c r="H7" s="7" t="s">
        <v>4</v>
      </c>
      <c r="I7" s="8" t="s">
        <v>5</v>
      </c>
      <c r="J7" s="9" t="s">
        <v>6</v>
      </c>
      <c r="K7" s="258"/>
      <c r="L7"/>
    </row>
    <row r="8" spans="1:12" x14ac:dyDescent="0.25">
      <c r="A8" s="99">
        <v>1</v>
      </c>
      <c r="B8" s="95">
        <f>'каф ИНО'!B6</f>
        <v>0</v>
      </c>
      <c r="C8" s="96">
        <f>'каф ИНО'!C6</f>
        <v>0</v>
      </c>
      <c r="D8" s="96">
        <f>'каф ИНО'!D6</f>
        <v>0</v>
      </c>
      <c r="E8" s="110">
        <f>'каф ИНО'!E6</f>
        <v>0</v>
      </c>
      <c r="F8" s="5">
        <f>SUM(БД_1год!G10,БД_2!G11,ОД_1!G10,ОД_2!G10,ДВ!G10,Пр_1!G10,Пр_2!G10,курсы!G10,НПЗ!G10)</f>
        <v>0</v>
      </c>
      <c r="G8" s="6">
        <f>SUM(БД_1год!H10,БД_2!H11,ОД_1!H10,ОД_2!H10,ДВ!H10,Пр_1!H10,Пр_2!H10,курсы!H10,НПЗ!H10)</f>
        <v>0</v>
      </c>
      <c r="H8" s="7">
        <f>SUM(БД_1год!I10,БД_2!I11,ОД_1!I10,ОД_2!I10,ДВ!I10,Пр_1!I10,Пр_2!I10,курсы!I10,НПЗ!I10)</f>
        <v>0</v>
      </c>
      <c r="I8" s="8">
        <f>SUM(БД_1год!J10,БД_2!J11,ОД_1!J10,ОД_2!J10,ДВ!J10,Пр_1!J10,Пр_2!J10,курсы!J10,НПЗ!J10)</f>
        <v>0</v>
      </c>
      <c r="J8" s="9">
        <f>SUM(БД_1год!K10,БД_2!K11,ОД_1!K10,ОД_2!K10,ДВ!K10,Пр_1!K10,Пр_2!K10,курсы!K10,НПЗ!K10)</f>
        <v>0</v>
      </c>
      <c r="K8" s="110">
        <f t="shared" ref="K8:K17" si="0">SUM(F8:J8)</f>
        <v>0</v>
      </c>
      <c r="L8"/>
    </row>
    <row r="9" spans="1:12" x14ac:dyDescent="0.25">
      <c r="A9" s="100">
        <v>2</v>
      </c>
      <c r="B9" s="95">
        <f>'каф ИНО'!B7</f>
        <v>0</v>
      </c>
      <c r="C9" s="96">
        <f>'каф ИНО'!C7</f>
        <v>0</v>
      </c>
      <c r="D9" s="96">
        <f>'каф ИНО'!D7</f>
        <v>0</v>
      </c>
      <c r="E9" s="110">
        <f>'каф ИНО'!E7</f>
        <v>0</v>
      </c>
      <c r="F9" s="5">
        <f>SUM(БД_1год!G11,БД_2!G12,ОД_1!G11,ОД_2!G11,ДВ!G11,Пр_1!G11,Пр_2!G11,курсы!G11,НПЗ!G11)</f>
        <v>0</v>
      </c>
      <c r="G9" s="6">
        <f>SUM(БД_1год!H11,БД_2!H12,ОД_1!H11,ОД_2!H11,ДВ!H11,Пр_1!H11,Пр_2!H11,курсы!H11,НПЗ!H11)</f>
        <v>0</v>
      </c>
      <c r="H9" s="7">
        <f>SUM(БД_1год!I11,БД_2!I12,ОД_1!I11,ОД_2!I11,ДВ!I11,Пр_1!I11,Пр_2!I11,курсы!I11,НПЗ!I11)</f>
        <v>0</v>
      </c>
      <c r="I9" s="8">
        <f>SUM(БД_1год!J11,БД_2!J12,ОД_1!J11,ОД_2!J11,ДВ!J11,Пр_1!J11,Пр_2!J11,курсы!J11,НПЗ!J11)</f>
        <v>0</v>
      </c>
      <c r="J9" s="9">
        <f>SUM(БД_1год!K11,БД_2!K12,ОД_1!K11,ОД_2!K11,ДВ!K11,Пр_1!K11,Пр_2!K11,курсы!K11,НПЗ!K11)</f>
        <v>0</v>
      </c>
      <c r="K9" s="110">
        <f t="shared" si="0"/>
        <v>0</v>
      </c>
      <c r="L9"/>
    </row>
    <row r="10" spans="1:12" x14ac:dyDescent="0.25">
      <c r="A10" s="99">
        <v>3</v>
      </c>
      <c r="B10" s="95">
        <f>'каф ИНО'!B8</f>
        <v>0</v>
      </c>
      <c r="C10" s="96">
        <f>'каф ИНО'!C8</f>
        <v>0</v>
      </c>
      <c r="D10" s="96">
        <f>'каф ИНО'!D8</f>
        <v>0</v>
      </c>
      <c r="E10" s="110">
        <f>'каф ИНО'!E8</f>
        <v>0</v>
      </c>
      <c r="F10" s="5">
        <f>SUM(БД_1год!G12,БД_2!G13,ОД_1!G12,ОД_2!G12,ДВ!G12,Пр_1!G12,Пр_2!G12,курсы!G12,НПЗ!G12)</f>
        <v>0</v>
      </c>
      <c r="G10" s="6">
        <f>SUM(БД_1год!H12,БД_2!H13,ОД_1!H12,ОД_2!H12,ДВ!H12,Пр_1!H12,Пр_2!H12,курсы!H12,НПЗ!H12)</f>
        <v>0</v>
      </c>
      <c r="H10" s="7">
        <f>SUM(БД_1год!I12,БД_2!I13,ОД_1!I12,ОД_2!I12,ДВ!I12,Пр_1!I12,Пр_2!I12,курсы!I12,НПЗ!I12)</f>
        <v>0</v>
      </c>
      <c r="I10" s="8">
        <f>SUM(БД_1год!J12,БД_2!J13,ОД_1!J12,ОД_2!J12,ДВ!J12,Пр_1!J12,Пр_2!J12,курсы!J12,НПЗ!J12)</f>
        <v>0</v>
      </c>
      <c r="J10" s="9">
        <f>SUM(БД_1год!K12,БД_2!K13,ОД_1!K12,ОД_2!K12,ДВ!K12,Пр_1!K12,Пр_2!K12,курсы!K12,НПЗ!K12)</f>
        <v>0</v>
      </c>
      <c r="K10" s="110">
        <f t="shared" si="0"/>
        <v>0</v>
      </c>
      <c r="L10"/>
    </row>
    <row r="11" spans="1:12" x14ac:dyDescent="0.25">
      <c r="A11" s="100">
        <v>4</v>
      </c>
      <c r="B11" s="95">
        <f>'каф ИНО'!B9</f>
        <v>0</v>
      </c>
      <c r="C11" s="96">
        <f>'каф ИНО'!C9</f>
        <v>0</v>
      </c>
      <c r="D11" s="96">
        <f>'каф ИНО'!D9</f>
        <v>0</v>
      </c>
      <c r="E11" s="110">
        <f>'каф ИНО'!E9</f>
        <v>0</v>
      </c>
      <c r="F11" s="5">
        <f>SUM(БД_1год!G13,БД_2!G14,ОД_1!G13,ОД_2!G13,ДВ!G13,Пр_1!G13,Пр_2!G13,курсы!G13,НПЗ!G13)</f>
        <v>0</v>
      </c>
      <c r="G11" s="6">
        <f>SUM(БД_1год!H13,БД_2!H14,ОД_1!H13,ОД_2!H13,ДВ!H13,Пр_1!H13,Пр_2!H13,курсы!H13,НПЗ!H13)</f>
        <v>0</v>
      </c>
      <c r="H11" s="7">
        <f>SUM(БД_1год!I13,БД_2!I14,ОД_1!I13,ОД_2!I13,ДВ!I13,Пр_1!I13,Пр_2!I13,курсы!I13,НПЗ!I13)</f>
        <v>0</v>
      </c>
      <c r="I11" s="8">
        <f>SUM(БД_1год!J13,БД_2!J14,ОД_1!J13,ОД_2!J13,ДВ!J13,Пр_1!J13,Пр_2!J13,курсы!J13,НПЗ!J13)</f>
        <v>0</v>
      </c>
      <c r="J11" s="9">
        <f>SUM(БД_1год!K13,БД_2!K14,ОД_1!K13,ОД_2!K13,ДВ!K13,Пр_1!K13,Пр_2!K13,курсы!K13,НПЗ!K13)</f>
        <v>0</v>
      </c>
      <c r="K11" s="110">
        <f t="shared" si="0"/>
        <v>0</v>
      </c>
      <c r="L11"/>
    </row>
    <row r="12" spans="1:12" x14ac:dyDescent="0.25">
      <c r="A12" s="99">
        <v>5</v>
      </c>
      <c r="B12" s="95">
        <f>'каф ИНО'!B10</f>
        <v>0</v>
      </c>
      <c r="C12" s="96">
        <f>'каф ИНО'!C10</f>
        <v>0</v>
      </c>
      <c r="D12" s="96">
        <f>'каф ИНО'!D10</f>
        <v>0</v>
      </c>
      <c r="E12" s="110">
        <f>'каф ИНО'!E10</f>
        <v>0</v>
      </c>
      <c r="F12" s="5">
        <f>SUM(БД_1год!G14,БД_2!G15,ОД_1!G14,ОД_2!G14,ДВ!G14,Пр_1!G14,Пр_2!G14,курсы!G14,НПЗ!G14)</f>
        <v>0</v>
      </c>
      <c r="G12" s="6">
        <f>SUM(БД_1год!H14,БД_2!H15,ОД_1!H14,ОД_2!H14,ДВ!H14,Пр_1!H14,Пр_2!H14,курсы!H14,НПЗ!H14)</f>
        <v>0</v>
      </c>
      <c r="H12" s="7">
        <f>SUM(БД_1год!I14,БД_2!I15,ОД_1!I14,ОД_2!I14,ДВ!I14,Пр_1!I14,Пр_2!I14,курсы!I14,НПЗ!I14)</f>
        <v>0</v>
      </c>
      <c r="I12" s="8">
        <f>SUM(БД_1год!J14,БД_2!J15,ОД_1!J14,ОД_2!J14,ДВ!J14,Пр_1!J14,Пр_2!J14,курсы!J14,НПЗ!J14)</f>
        <v>0</v>
      </c>
      <c r="J12" s="9">
        <f>SUM(БД_1год!K14,БД_2!K15,ОД_1!K14,ОД_2!K14,ДВ!K14,Пр_1!K14,Пр_2!K14,курсы!K14,НПЗ!K14)</f>
        <v>0</v>
      </c>
      <c r="K12" s="110">
        <f t="shared" si="0"/>
        <v>0</v>
      </c>
      <c r="L12"/>
    </row>
    <row r="13" spans="1:12" x14ac:dyDescent="0.25">
      <c r="A13" s="100">
        <v>6</v>
      </c>
      <c r="B13" s="95">
        <f>'каф ИНО'!B11</f>
        <v>0</v>
      </c>
      <c r="C13" s="96">
        <f>'каф ИНО'!C11</f>
        <v>0</v>
      </c>
      <c r="D13" s="96">
        <f>'каф ИНО'!D11</f>
        <v>0</v>
      </c>
      <c r="E13" s="110">
        <f>'каф ИНО'!E11</f>
        <v>0</v>
      </c>
      <c r="F13" s="5">
        <f>SUM(БД_1год!G15,БД_2!G16,ОД_1!G15,ОД_2!G15,ДВ!G15,Пр_1!G15,Пр_2!G15,курсы!G15,НПЗ!G15)</f>
        <v>0</v>
      </c>
      <c r="G13" s="6">
        <f>SUM(БД_1год!H15,БД_2!H16,ОД_1!H15,ОД_2!H15,ДВ!H15,Пр_1!H15,Пр_2!H15,курсы!H15,НПЗ!H15)</f>
        <v>0</v>
      </c>
      <c r="H13" s="7">
        <f>SUM(БД_1год!I15,БД_2!I16,ОД_1!I15,ОД_2!I15,ДВ!I15,Пр_1!I15,Пр_2!I15,курсы!I15,НПЗ!I15)</f>
        <v>0</v>
      </c>
      <c r="I13" s="8">
        <f>SUM(БД_1год!J15,БД_2!J16,ОД_1!J15,ОД_2!J15,ДВ!J15,Пр_1!J15,Пр_2!J15,курсы!J15,НПЗ!J15)</f>
        <v>0</v>
      </c>
      <c r="J13" s="9">
        <f>SUM(БД_1год!K15,БД_2!K16,ОД_1!K15,ОД_2!K15,ДВ!K15,Пр_1!K15,Пр_2!K15,курсы!K15,НПЗ!K15)</f>
        <v>0</v>
      </c>
      <c r="K13" s="110">
        <f t="shared" si="0"/>
        <v>0</v>
      </c>
      <c r="L13"/>
    </row>
    <row r="14" spans="1:12" x14ac:dyDescent="0.25">
      <c r="A14" s="99">
        <v>7</v>
      </c>
      <c r="B14" s="95">
        <f>'каф ИНО'!B12</f>
        <v>0</v>
      </c>
      <c r="C14" s="96">
        <f>'каф ИНО'!C12</f>
        <v>0</v>
      </c>
      <c r="D14" s="96">
        <f>'каф ИНО'!D12</f>
        <v>0</v>
      </c>
      <c r="E14" s="110">
        <f>'каф ИНО'!E12</f>
        <v>0</v>
      </c>
      <c r="F14" s="5">
        <f>SUM(БД_1год!G16,БД_2!G17,ОД_1!G16,ОД_2!G16,ДВ!G16,Пр_1!G16,Пр_2!G16,курсы!G16,НПЗ!G16)</f>
        <v>0</v>
      </c>
      <c r="G14" s="6">
        <f>SUM(БД_1год!H16,БД_2!H17,ОД_1!H16,ОД_2!H16,ДВ!H16,Пр_1!H16,Пр_2!H16,курсы!H16,НПЗ!H16)</f>
        <v>0</v>
      </c>
      <c r="H14" s="7">
        <f>SUM(БД_1год!I16,БД_2!I17,ОД_1!I16,ОД_2!I16,ДВ!I16,Пр_1!I16,Пр_2!I16,курсы!I16,НПЗ!I16)</f>
        <v>0</v>
      </c>
      <c r="I14" s="8">
        <f>SUM(БД_1год!J16,БД_2!J17,ОД_1!J16,ОД_2!J16,ДВ!J16,Пр_1!J16,Пр_2!J16,курсы!J16,НПЗ!J16)</f>
        <v>0</v>
      </c>
      <c r="J14" s="9">
        <f>SUM(БД_1год!K16,БД_2!K17,ОД_1!K16,ОД_2!K16,ДВ!K16,Пр_1!K16,Пр_2!K16,курсы!K16,НПЗ!K16)</f>
        <v>0</v>
      </c>
      <c r="K14" s="110">
        <f t="shared" si="0"/>
        <v>0</v>
      </c>
      <c r="L14"/>
    </row>
    <row r="15" spans="1:12" x14ac:dyDescent="0.25">
      <c r="A15" s="100">
        <v>8</v>
      </c>
      <c r="B15" s="95">
        <f>'каф ИНО'!B13</f>
        <v>0</v>
      </c>
      <c r="C15" s="96">
        <f>'каф ИНО'!C13</f>
        <v>0</v>
      </c>
      <c r="D15" s="96">
        <f>'каф ИНО'!D13</f>
        <v>0</v>
      </c>
      <c r="E15" s="110">
        <f>'каф ИНО'!E13</f>
        <v>0</v>
      </c>
      <c r="F15" s="5">
        <f>SUM(БД_1год!G17,БД_2!G18,ОД_1!G17,ОД_2!G17,ДВ!G17,Пр_1!G17,Пр_2!G17,курсы!G17,НПЗ!G17)</f>
        <v>0</v>
      </c>
      <c r="G15" s="6">
        <f>SUM(БД_1год!H17,БД_2!H18,ОД_1!H17,ОД_2!H17,ДВ!H17,Пр_1!H17,Пр_2!H17,курсы!H17,НПЗ!H17)</f>
        <v>0</v>
      </c>
      <c r="H15" s="7">
        <f>SUM(БД_1год!I17,БД_2!I18,ОД_1!I17,ОД_2!I17,ДВ!I17,Пр_1!I17,Пр_2!I17,курсы!I17,НПЗ!I17)</f>
        <v>0</v>
      </c>
      <c r="I15" s="8">
        <f>SUM(БД_1год!J17,БД_2!J18,ОД_1!J17,ОД_2!J17,ДВ!J17,Пр_1!J17,Пр_2!J17,курсы!J17,НПЗ!J17)</f>
        <v>0</v>
      </c>
      <c r="J15" s="9">
        <f>SUM(БД_1год!K17,БД_2!K18,ОД_1!K17,ОД_2!K17,ДВ!K17,Пр_1!K17,Пр_2!K17,курсы!K17,НПЗ!K17)</f>
        <v>0</v>
      </c>
      <c r="K15" s="110">
        <f t="shared" si="0"/>
        <v>0</v>
      </c>
      <c r="L15"/>
    </row>
    <row r="16" spans="1:12" x14ac:dyDescent="0.25">
      <c r="A16" s="99">
        <v>9</v>
      </c>
      <c r="B16" s="95">
        <f>'каф ИНО'!B14</f>
        <v>0</v>
      </c>
      <c r="C16" s="96">
        <f>'каф ИНО'!C14</f>
        <v>0</v>
      </c>
      <c r="D16" s="96">
        <f>'каф ИНО'!D14</f>
        <v>0</v>
      </c>
      <c r="E16" s="110">
        <f>'каф ИНО'!E14</f>
        <v>0</v>
      </c>
      <c r="F16" s="5">
        <f>SUM(БД_1год!G18,БД_2!G19,ОД_1!G18,ОД_2!G18,ДВ!G18,Пр_1!G18,Пр_2!G18,курсы!G18,НПЗ!G18)</f>
        <v>0</v>
      </c>
      <c r="G16" s="6">
        <f>SUM(БД_1год!H18,БД_2!H19,ОД_1!H18,ОД_2!H18,ДВ!H18,Пр_1!H18,Пр_2!H18,курсы!H18,НПЗ!H18)</f>
        <v>0</v>
      </c>
      <c r="H16" s="7">
        <f>SUM(БД_1год!I18,БД_2!I19,ОД_1!I18,ОД_2!I18,ДВ!I18,Пр_1!I18,Пр_2!I18,курсы!I18,НПЗ!I18)</f>
        <v>0</v>
      </c>
      <c r="I16" s="8">
        <f>SUM(БД_1год!J18,БД_2!J19,ОД_1!J18,ОД_2!J18,ДВ!J18,Пр_1!J18,Пр_2!J18,курсы!J18,НПЗ!J18)</f>
        <v>0</v>
      </c>
      <c r="J16" s="9">
        <f>SUM(БД_1год!K18,БД_2!K19,ОД_1!K18,ОД_2!K18,ДВ!K18,Пр_1!K18,Пр_2!K18,курсы!K18,НПЗ!K18)</f>
        <v>0</v>
      </c>
      <c r="K16" s="110">
        <f t="shared" si="0"/>
        <v>0</v>
      </c>
      <c r="L16"/>
    </row>
    <row r="17" spans="1:12" x14ac:dyDescent="0.25">
      <c r="A17" s="100">
        <v>10</v>
      </c>
      <c r="B17" s="95">
        <f>'каф ИНО'!B15</f>
        <v>0</v>
      </c>
      <c r="C17" s="96">
        <f>'каф ИНО'!C15</f>
        <v>0</v>
      </c>
      <c r="D17" s="96">
        <f>'каф ИНО'!D15</f>
        <v>0</v>
      </c>
      <c r="E17" s="110">
        <f>'каф ИНО'!E15</f>
        <v>0</v>
      </c>
      <c r="F17" s="5">
        <f>SUM(БД_1год!G19,БД_2!G20,ОД_1!G19,ОД_2!G19,ДВ!G19,Пр_1!G19,Пр_2!G19,курсы!G19,НПЗ!G19)</f>
        <v>0</v>
      </c>
      <c r="G17" s="6">
        <f>SUM(БД_1год!H19,БД_2!H20,ОД_1!H19,ОД_2!H19,ДВ!H19,Пр_1!H19,Пр_2!H19,курсы!H19,НПЗ!H19)</f>
        <v>0</v>
      </c>
      <c r="H17" s="7">
        <f>SUM(БД_1год!I19,БД_2!I20,ОД_1!I19,ОД_2!I19,ДВ!I19,Пр_1!I19,Пр_2!I19,курсы!I19,НПЗ!I19)</f>
        <v>0</v>
      </c>
      <c r="I17" s="8">
        <f>SUM(БД_1год!J19,БД_2!J20,ОД_1!J19,ОД_2!J19,ДВ!J19,Пр_1!J19,Пр_2!J19,курсы!J19,НПЗ!J19)</f>
        <v>0</v>
      </c>
      <c r="J17" s="9">
        <f>SUM(БД_1год!K19,БД_2!K20,ОД_1!K19,ОД_2!K19,ДВ!K19,Пр_1!K19,Пр_2!K19,курсы!K19,НПЗ!K19)</f>
        <v>0</v>
      </c>
      <c r="K17" s="110">
        <f t="shared" si="0"/>
        <v>0</v>
      </c>
      <c r="L17"/>
    </row>
    <row r="18" spans="1:12" x14ac:dyDescent="0.25">
      <c r="A18" s="99">
        <v>11</v>
      </c>
      <c r="B18" s="95">
        <f>'каф ИНО'!B16</f>
        <v>0</v>
      </c>
      <c r="C18" s="96">
        <f>'каф ИНО'!C16</f>
        <v>0</v>
      </c>
      <c r="D18" s="96">
        <f>'каф ИНО'!D16</f>
        <v>0</v>
      </c>
      <c r="E18" s="110">
        <f>'каф ИНО'!E16</f>
        <v>0</v>
      </c>
      <c r="F18" s="5">
        <f>SUM(БД_1год!G20,БД_2!G21,ОД_1!G20,ОД_2!G20,ДВ!G20,Пр_1!G20,Пр_2!G20,курсы!G20,НПЗ!G20)</f>
        <v>0</v>
      </c>
      <c r="G18" s="6">
        <f>SUM(БД_1год!H20,БД_2!H21,ОД_1!H20,ОД_2!H20,ДВ!H20,Пр_1!H20,Пр_2!H20,курсы!H20,НПЗ!H20)</f>
        <v>0</v>
      </c>
      <c r="H18" s="7">
        <f>SUM(БД_1год!I20,БД_2!I21,ОД_1!I20,ОД_2!I20,ДВ!I20,Пр_1!I20,Пр_2!I20,курсы!I20,НПЗ!I20)</f>
        <v>0</v>
      </c>
      <c r="I18" s="8">
        <f>SUM(БД_1год!J20,БД_2!J21,ОД_1!J20,ОД_2!J20,ДВ!J20,Пр_1!J20,Пр_2!J20,курсы!J20,НПЗ!J20)</f>
        <v>0</v>
      </c>
      <c r="J18" s="9">
        <f>SUM(БД_1год!K20,БД_2!K21,ОД_1!K20,ОД_2!K20,ДВ!K20,Пр_1!K20,Пр_2!K20,курсы!K20,НПЗ!K20)</f>
        <v>0</v>
      </c>
      <c r="K18" s="110">
        <f t="shared" ref="K18:K31" si="1">SUM(F18:J18)</f>
        <v>0</v>
      </c>
      <c r="L18"/>
    </row>
    <row r="19" spans="1:12" x14ac:dyDescent="0.25">
      <c r="A19" s="100">
        <v>12</v>
      </c>
      <c r="B19" s="95">
        <f>'каф ИНО'!B17</f>
        <v>0</v>
      </c>
      <c r="C19" s="96">
        <f>'каф ИНО'!C17</f>
        <v>0</v>
      </c>
      <c r="D19" s="96">
        <f>'каф ИНО'!D17</f>
        <v>0</v>
      </c>
      <c r="E19" s="110">
        <f>'каф ИНО'!E17</f>
        <v>0</v>
      </c>
      <c r="F19" s="5">
        <f>SUM(БД_1год!G21,БД_2!G22,ОД_1!G21,ОД_2!G21,ДВ!G21,Пр_1!G21,Пр_2!G21,курсы!G21,НПЗ!G21)</f>
        <v>0</v>
      </c>
      <c r="G19" s="6">
        <f>SUM(БД_1год!H21,БД_2!H22,ОД_1!H21,ОД_2!H21,ДВ!H21,Пр_1!H21,Пр_2!H21,курсы!H21,НПЗ!H21)</f>
        <v>0</v>
      </c>
      <c r="H19" s="7">
        <f>SUM(БД_1год!I21,БД_2!I22,ОД_1!I21,ОД_2!I21,ДВ!I21,Пр_1!I21,Пр_2!I21,курсы!I21,НПЗ!I21)</f>
        <v>0</v>
      </c>
      <c r="I19" s="8">
        <f>SUM(БД_1год!J21,БД_2!J22,ОД_1!J21,ОД_2!J21,ДВ!J21,Пр_1!J21,Пр_2!J21,курсы!J21,НПЗ!J21)</f>
        <v>0</v>
      </c>
      <c r="J19" s="9">
        <f>SUM(БД_1год!K21,БД_2!K22,ОД_1!K21,ОД_2!K21,ДВ!K21,Пр_1!K21,Пр_2!K21,курсы!K21,НПЗ!K21)</f>
        <v>0</v>
      </c>
      <c r="K19" s="110">
        <f t="shared" si="1"/>
        <v>0</v>
      </c>
      <c r="L19"/>
    </row>
    <row r="20" spans="1:12" x14ac:dyDescent="0.25">
      <c r="A20" s="99">
        <v>13</v>
      </c>
      <c r="B20" s="95">
        <f>'каф ИНО'!B18</f>
        <v>0</v>
      </c>
      <c r="C20" s="96">
        <f>'каф ИНО'!C18</f>
        <v>0</v>
      </c>
      <c r="D20" s="96">
        <f>'каф ИНО'!D18</f>
        <v>0</v>
      </c>
      <c r="E20" s="110">
        <f>'каф ИНО'!E18</f>
        <v>0</v>
      </c>
      <c r="F20" s="5">
        <f>SUM(БД_1год!G22,БД_2!G23,ОД_1!G22,ОД_2!G22,ДВ!G22,Пр_1!G22,Пр_2!G22,курсы!G22,НПЗ!G22)</f>
        <v>0</v>
      </c>
      <c r="G20" s="6">
        <f>SUM(БД_1год!H22,БД_2!H23,ОД_1!H22,ОД_2!H22,ДВ!H22,Пр_1!H22,Пр_2!H22,курсы!H22,НПЗ!H22)</f>
        <v>0</v>
      </c>
      <c r="H20" s="7">
        <f>SUM(БД_1год!I22,БД_2!I23,ОД_1!I22,ОД_2!I22,ДВ!I22,Пр_1!I22,Пр_2!I22,курсы!I22,НПЗ!I22)</f>
        <v>0</v>
      </c>
      <c r="I20" s="8">
        <f>SUM(БД_1год!J22,БД_2!J23,ОД_1!J22,ОД_2!J22,ДВ!J22,Пр_1!J22,Пр_2!J22,курсы!J22,НПЗ!J22)</f>
        <v>0</v>
      </c>
      <c r="J20" s="9">
        <f>SUM(БД_1год!K22,БД_2!K23,ОД_1!K22,ОД_2!K22,ДВ!K22,Пр_1!K22,Пр_2!K22,курсы!K22,НПЗ!K22)</f>
        <v>0</v>
      </c>
      <c r="K20" s="110">
        <f t="shared" si="1"/>
        <v>0</v>
      </c>
      <c r="L20"/>
    </row>
    <row r="21" spans="1:12" x14ac:dyDescent="0.25">
      <c r="A21" s="100">
        <v>14</v>
      </c>
      <c r="B21" s="95">
        <f>'каф ИНО'!B19</f>
        <v>0</v>
      </c>
      <c r="C21" s="96">
        <f>'каф ИНО'!C19</f>
        <v>0</v>
      </c>
      <c r="D21" s="96">
        <f>'каф ИНО'!D19</f>
        <v>0</v>
      </c>
      <c r="E21" s="110">
        <f>'каф ИНО'!E19</f>
        <v>0</v>
      </c>
      <c r="F21" s="5">
        <f>SUM(БД_1год!G23,БД_2!G24,ОД_1!G23,ОД_2!G23,ДВ!G23,Пр_1!G23,Пр_2!G23,курсы!G23,НПЗ!G23)</f>
        <v>0</v>
      </c>
      <c r="G21" s="6">
        <f>SUM(БД_1год!H23,БД_2!H24,ОД_1!H23,ОД_2!H23,ДВ!H23,Пр_1!H23,Пр_2!H23,курсы!H23,НПЗ!H23)</f>
        <v>0</v>
      </c>
      <c r="H21" s="7">
        <f>SUM(БД_1год!I23,БД_2!I24,ОД_1!I23,ОД_2!I23,ДВ!I23,Пр_1!I23,Пр_2!I23,курсы!I23,НПЗ!I23)</f>
        <v>0</v>
      </c>
      <c r="I21" s="8">
        <f>SUM(БД_1год!J23,БД_2!J24,ОД_1!J23,ОД_2!J23,ДВ!J23,Пр_1!J23,Пр_2!J23,курсы!J23,НПЗ!J23)</f>
        <v>0</v>
      </c>
      <c r="J21" s="9">
        <f>SUM(БД_1год!K23,БД_2!K24,ОД_1!K23,ОД_2!K23,ДВ!K23,Пр_1!K23,Пр_2!K23,курсы!K23,НПЗ!K23)</f>
        <v>0</v>
      </c>
      <c r="K21" s="110">
        <f t="shared" si="1"/>
        <v>0</v>
      </c>
      <c r="L21"/>
    </row>
    <row r="22" spans="1:12" x14ac:dyDescent="0.25">
      <c r="A22" s="99">
        <v>15</v>
      </c>
      <c r="B22" s="95">
        <f>'каф ИНО'!B20</f>
        <v>0</v>
      </c>
      <c r="C22" s="96">
        <f>'каф ИНО'!C20</f>
        <v>0</v>
      </c>
      <c r="D22" s="96">
        <f>'каф ИНО'!D20</f>
        <v>0</v>
      </c>
      <c r="E22" s="110">
        <f>'каф ИНО'!E20</f>
        <v>0</v>
      </c>
      <c r="F22" s="5">
        <f>SUM(БД_1год!G24,БД_2!G25,ОД_1!G24,ОД_2!G24,ДВ!G24,Пр_1!G24,Пр_2!G24,курсы!G24,НПЗ!G24)</f>
        <v>0</v>
      </c>
      <c r="G22" s="6">
        <f>SUM(БД_1год!H24,БД_2!H25,ОД_1!H24,ОД_2!H24,ДВ!H24,Пр_1!H24,Пр_2!H24,курсы!H24,НПЗ!H24)</f>
        <v>0</v>
      </c>
      <c r="H22" s="7">
        <f>SUM(БД_1год!I24,БД_2!I25,ОД_1!I24,ОД_2!I24,ДВ!I24,Пр_1!I24,Пр_2!I24,курсы!I24,НПЗ!I24)</f>
        <v>0</v>
      </c>
      <c r="I22" s="8">
        <f>SUM(БД_1год!J24,БД_2!J25,ОД_1!J24,ОД_2!J24,ДВ!J24,Пр_1!J24,Пр_2!J24,курсы!J24,НПЗ!J24)</f>
        <v>0</v>
      </c>
      <c r="J22" s="9">
        <f>SUM(БД_1год!K24,БД_2!K25,ОД_1!K24,ОД_2!K24,ДВ!K24,Пр_1!K24,Пр_2!K24,курсы!K24,НПЗ!K24)</f>
        <v>0</v>
      </c>
      <c r="K22" s="110">
        <f t="shared" si="1"/>
        <v>0</v>
      </c>
      <c r="L22"/>
    </row>
    <row r="23" spans="1:12" x14ac:dyDescent="0.25">
      <c r="A23" s="100">
        <v>16</v>
      </c>
      <c r="B23" s="95">
        <f>'каф ИНО'!B21</f>
        <v>0</v>
      </c>
      <c r="C23" s="96">
        <f>'каф ИНО'!C21</f>
        <v>0</v>
      </c>
      <c r="D23" s="96">
        <f>'каф ИНО'!D21</f>
        <v>0</v>
      </c>
      <c r="E23" s="110">
        <f>'каф ИНО'!E21</f>
        <v>0</v>
      </c>
      <c r="F23" s="5">
        <f>SUM(БД_1год!G25,БД_2!G26,ОД_1!G25,ОД_2!G25,ДВ!G25,Пр_1!G25,Пр_2!G25,курсы!G25,НПЗ!G25)</f>
        <v>0</v>
      </c>
      <c r="G23" s="6">
        <f>SUM(БД_1год!H25,БД_2!H26,ОД_1!H25,ОД_2!H25,ДВ!H25,Пр_1!H25,Пр_2!H25,курсы!H25,НПЗ!H25)</f>
        <v>0</v>
      </c>
      <c r="H23" s="7">
        <f>SUM(БД_1год!I25,БД_2!I26,ОД_1!I25,ОД_2!I25,ДВ!I25,Пр_1!I25,Пр_2!I25,курсы!I25,НПЗ!I25)</f>
        <v>0</v>
      </c>
      <c r="I23" s="8">
        <f>SUM(БД_1год!J25,БД_2!J26,ОД_1!J25,ОД_2!J25,ДВ!J25,Пр_1!J25,Пр_2!J25,курсы!J25,НПЗ!J25)</f>
        <v>0</v>
      </c>
      <c r="J23" s="9">
        <f>SUM(БД_1год!K25,БД_2!K26,ОД_1!K25,ОД_2!K25,ДВ!K25,Пр_1!K25,Пр_2!K25,курсы!K25,НПЗ!K25)</f>
        <v>0</v>
      </c>
      <c r="K23" s="110">
        <f t="shared" si="1"/>
        <v>0</v>
      </c>
      <c r="L23"/>
    </row>
    <row r="24" spans="1:12" x14ac:dyDescent="0.25">
      <c r="A24" s="99">
        <v>17</v>
      </c>
      <c r="B24" s="95">
        <f>'каф ИНО'!B22</f>
        <v>0</v>
      </c>
      <c r="C24" s="96">
        <f>'каф ИНО'!C22</f>
        <v>0</v>
      </c>
      <c r="D24" s="96">
        <f>'каф ИНО'!D22</f>
        <v>0</v>
      </c>
      <c r="E24" s="110">
        <f>'каф ИНО'!E22</f>
        <v>0</v>
      </c>
      <c r="F24" s="5">
        <f>SUM(БД_1год!G26,БД_2!G27,ОД_1!G26,ОД_2!G26,ДВ!G26,Пр_1!G26,Пр_2!G26,курсы!G26,НПЗ!G26)</f>
        <v>0</v>
      </c>
      <c r="G24" s="6">
        <f>SUM(БД_1год!H26,БД_2!H27,ОД_1!H26,ОД_2!H26,ДВ!H26,Пр_1!H26,Пр_2!H26,курсы!H26,НПЗ!H26)</f>
        <v>0</v>
      </c>
      <c r="H24" s="7">
        <f>SUM(БД_1год!I26,БД_2!I27,ОД_1!I26,ОД_2!I26,ДВ!I26,Пр_1!I26,Пр_2!I26,курсы!I26,НПЗ!I26)</f>
        <v>0</v>
      </c>
      <c r="I24" s="8">
        <f>SUM(БД_1год!J26,БД_2!J27,ОД_1!J26,ОД_2!J26,ДВ!J26,Пр_1!J26,Пр_2!J26,курсы!J26,НПЗ!J26)</f>
        <v>0</v>
      </c>
      <c r="J24" s="9">
        <f>SUM(БД_1год!K26,БД_2!K27,ОД_1!K26,ОД_2!K26,ДВ!K26,Пр_1!K26,Пр_2!K26,курсы!K26,НПЗ!K26)</f>
        <v>0</v>
      </c>
      <c r="K24" s="110">
        <f t="shared" si="1"/>
        <v>0</v>
      </c>
      <c r="L24"/>
    </row>
    <row r="25" spans="1:12" x14ac:dyDescent="0.25">
      <c r="A25" s="100">
        <v>18</v>
      </c>
      <c r="B25" s="95">
        <f>'каф ИНО'!B23</f>
        <v>0</v>
      </c>
      <c r="C25" s="96">
        <f>'каф ИНО'!C23</f>
        <v>0</v>
      </c>
      <c r="D25" s="96">
        <f>'каф ИНО'!D23</f>
        <v>0</v>
      </c>
      <c r="E25" s="110">
        <f>'каф ИНО'!E23</f>
        <v>0</v>
      </c>
      <c r="F25" s="5">
        <f>SUM(БД_1год!G27,БД_2!G28,ОД_1!G27,ОД_2!G27,ДВ!G27,Пр_1!G27,Пр_2!G27,курсы!G27,НПЗ!G27)</f>
        <v>0</v>
      </c>
      <c r="G25" s="6">
        <f>SUM(БД_1год!H27,БД_2!H28,ОД_1!H27,ОД_2!H27,ДВ!H27,Пр_1!H27,Пр_2!H27,курсы!H27,НПЗ!H27)</f>
        <v>0</v>
      </c>
      <c r="H25" s="7">
        <f>SUM(БД_1год!I27,БД_2!I28,ОД_1!I27,ОД_2!I27,ДВ!I27,Пр_1!I27,Пр_2!I27,курсы!I27,НПЗ!I27)</f>
        <v>0</v>
      </c>
      <c r="I25" s="8">
        <f>SUM(БД_1год!J27,БД_2!J28,ОД_1!J27,ОД_2!J27,ДВ!J27,Пр_1!J27,Пр_2!J27,курсы!J27,НПЗ!J27)</f>
        <v>0</v>
      </c>
      <c r="J25" s="9">
        <f>SUM(БД_1год!K27,БД_2!K28,ОД_1!K27,ОД_2!K27,ДВ!K27,Пр_1!K27,Пр_2!K27,курсы!K27,НПЗ!K27)</f>
        <v>0</v>
      </c>
      <c r="K25" s="110">
        <f t="shared" si="1"/>
        <v>0</v>
      </c>
      <c r="L25"/>
    </row>
    <row r="26" spans="1:12" x14ac:dyDescent="0.25">
      <c r="A26" s="99">
        <v>19</v>
      </c>
      <c r="B26" s="95">
        <f>'каф ИНО'!B24</f>
        <v>0</v>
      </c>
      <c r="C26" s="96">
        <f>'каф ИНО'!C24</f>
        <v>0</v>
      </c>
      <c r="D26" s="96">
        <f>'каф ИНО'!D24</f>
        <v>0</v>
      </c>
      <c r="E26" s="110">
        <f>'каф ИНО'!E24</f>
        <v>0</v>
      </c>
      <c r="F26" s="5">
        <f>SUM(БД_1год!G28,БД_2!G29,ОД_1!G28,ОД_2!G28,ДВ!G28,Пр_1!G28,Пр_2!G28,курсы!G28,НПЗ!G28)</f>
        <v>0</v>
      </c>
      <c r="G26" s="6">
        <f>SUM(БД_1год!H28,БД_2!H29,ОД_1!H28,ОД_2!H28,ДВ!H28,Пр_1!H28,Пр_2!H28,курсы!H28,НПЗ!H28)</f>
        <v>0</v>
      </c>
      <c r="H26" s="7">
        <f>SUM(БД_1год!I28,БД_2!I29,ОД_1!I28,ОД_2!I28,ДВ!I28,Пр_1!I28,Пр_2!I28,курсы!I28,НПЗ!I28)</f>
        <v>0</v>
      </c>
      <c r="I26" s="8">
        <f>SUM(БД_1год!J28,БД_2!J29,ОД_1!J28,ОД_2!J28,ДВ!J28,Пр_1!J28,Пр_2!J28,курсы!J28,НПЗ!J28)</f>
        <v>0</v>
      </c>
      <c r="J26" s="9">
        <f>SUM(БД_1год!K28,БД_2!K29,ОД_1!K28,ОД_2!K28,ДВ!K28,Пр_1!K28,Пр_2!K28,курсы!K28,НПЗ!K28)</f>
        <v>0</v>
      </c>
      <c r="K26" s="110">
        <f t="shared" si="1"/>
        <v>0</v>
      </c>
      <c r="L26"/>
    </row>
    <row r="27" spans="1:12" x14ac:dyDescent="0.25">
      <c r="A27" s="100">
        <v>20</v>
      </c>
      <c r="B27" s="95">
        <f>'каф ИНО'!B25</f>
        <v>0</v>
      </c>
      <c r="C27" s="96">
        <f>'каф ИНО'!C25</f>
        <v>0</v>
      </c>
      <c r="D27" s="96">
        <f>'каф ИНО'!D25</f>
        <v>0</v>
      </c>
      <c r="E27" s="110">
        <f>'каф ИНО'!E25</f>
        <v>0</v>
      </c>
      <c r="F27" s="5">
        <f>SUM(БД_1год!G29,БД_2!G30,ОД_1!G29,ОД_2!G29,ДВ!G29,Пр_1!G29,Пр_2!G29,курсы!G29,НПЗ!G29)</f>
        <v>0</v>
      </c>
      <c r="G27" s="6">
        <f>SUM(БД_1год!H29,БД_2!H30,ОД_1!H29,ОД_2!H29,ДВ!H29,Пр_1!H29,Пр_2!H29,курсы!H29,НПЗ!H29)</f>
        <v>0</v>
      </c>
      <c r="H27" s="7">
        <f>SUM(БД_1год!I29,БД_2!I30,ОД_1!I29,ОД_2!I29,ДВ!I29,Пр_1!I29,Пр_2!I29,курсы!I29,НПЗ!I29)</f>
        <v>0</v>
      </c>
      <c r="I27" s="8">
        <f>SUM(БД_1год!J29,БД_2!J30,ОД_1!J29,ОД_2!J29,ДВ!J29,Пр_1!J29,Пр_2!J29,курсы!J29,НПЗ!J29)</f>
        <v>0</v>
      </c>
      <c r="J27" s="9">
        <f>SUM(БД_1год!K29,БД_2!K30,ОД_1!K29,ОД_2!K29,ДВ!K29,Пр_1!K29,Пр_2!K29,курсы!K29,НПЗ!K29)</f>
        <v>0</v>
      </c>
      <c r="K27" s="110">
        <f t="shared" si="1"/>
        <v>0</v>
      </c>
      <c r="L27"/>
    </row>
    <row r="28" spans="1:12" x14ac:dyDescent="0.25">
      <c r="A28" s="99">
        <v>21</v>
      </c>
      <c r="B28" s="95">
        <f>'каф ИНО'!B26</f>
        <v>0</v>
      </c>
      <c r="C28" s="96">
        <f>'каф ИНО'!C26</f>
        <v>0</v>
      </c>
      <c r="D28" s="96">
        <f>'каф ИНО'!D26</f>
        <v>0</v>
      </c>
      <c r="E28" s="110">
        <f>'каф ИНО'!E26</f>
        <v>0</v>
      </c>
      <c r="F28" s="5">
        <f>SUM(БД_1год!G30,БД_2!G31,ОД_1!G30,ОД_2!G30,ДВ!G30,Пр_1!G30,Пр_2!G30,курсы!G30,НПЗ!G30)</f>
        <v>0</v>
      </c>
      <c r="G28" s="6">
        <f>SUM(БД_1год!H30,БД_2!H31,ОД_1!H30,ОД_2!H30,ДВ!H30,Пр_1!H30,Пр_2!H30,курсы!H30,НПЗ!H30)</f>
        <v>0</v>
      </c>
      <c r="H28" s="7">
        <f>SUM(БД_1год!I30,БД_2!I31,ОД_1!I30,ОД_2!I30,ДВ!I30,Пр_1!I30,Пр_2!I30,курсы!I30,НПЗ!I30)</f>
        <v>0</v>
      </c>
      <c r="I28" s="8">
        <f>SUM(БД_1год!J30,БД_2!J31,ОД_1!J30,ОД_2!J30,ДВ!J30,Пр_1!J30,Пр_2!J30,курсы!J30,НПЗ!J30)</f>
        <v>0</v>
      </c>
      <c r="J28" s="9">
        <f>SUM(БД_1год!K30,БД_2!K31,ОД_1!K30,ОД_2!K30,ДВ!K30,Пр_1!K30,Пр_2!K30,курсы!K30,НПЗ!K30)</f>
        <v>0</v>
      </c>
      <c r="K28" s="110">
        <f t="shared" si="1"/>
        <v>0</v>
      </c>
      <c r="L28"/>
    </row>
    <row r="29" spans="1:12" x14ac:dyDescent="0.25">
      <c r="A29" s="100">
        <v>22</v>
      </c>
      <c r="B29" s="95">
        <f>'каф ИНО'!B27</f>
        <v>0</v>
      </c>
      <c r="C29" s="96">
        <f>'каф ИНО'!C27</f>
        <v>0</v>
      </c>
      <c r="D29" s="96">
        <f>'каф ИНО'!D27</f>
        <v>0</v>
      </c>
      <c r="E29" s="110">
        <f>'каф ИНО'!E27</f>
        <v>0</v>
      </c>
      <c r="F29" s="5">
        <f>SUM(БД_1год!G31,БД_2!G32,ОД_1!G31,ОД_2!G31,ДВ!G31,Пр_1!G31,Пр_2!G31,курсы!G31,НПЗ!G31)</f>
        <v>0</v>
      </c>
      <c r="G29" s="6">
        <f>SUM(БД_1год!H31,БД_2!H32,ОД_1!H31,ОД_2!H31,ДВ!H31,Пр_1!H31,Пр_2!H31,курсы!H31,НПЗ!H31)</f>
        <v>0</v>
      </c>
      <c r="H29" s="7">
        <f>SUM(БД_1год!I31,БД_2!I32,ОД_1!I31,ОД_2!I31,ДВ!I31,Пр_1!I31,Пр_2!I31,курсы!I31,НПЗ!I31)</f>
        <v>0</v>
      </c>
      <c r="I29" s="8">
        <f>SUM(БД_1год!J31,БД_2!J32,ОД_1!J31,ОД_2!J31,ДВ!J31,Пр_1!J31,Пр_2!J31,курсы!J31,НПЗ!J31)</f>
        <v>0</v>
      </c>
      <c r="J29" s="9">
        <f>SUM(БД_1год!K31,БД_2!K32,ОД_1!K31,ОД_2!K31,ДВ!K31,Пр_1!K31,Пр_2!K31,курсы!K31,НПЗ!K31)</f>
        <v>0</v>
      </c>
      <c r="K29" s="110">
        <f t="shared" si="1"/>
        <v>0</v>
      </c>
      <c r="L29"/>
    </row>
    <row r="30" spans="1:12" x14ac:dyDescent="0.25">
      <c r="A30" s="99">
        <v>23</v>
      </c>
      <c r="B30" s="95">
        <f>'каф ИНО'!B28</f>
        <v>0</v>
      </c>
      <c r="C30" s="96">
        <f>'каф ИНО'!C28</f>
        <v>0</v>
      </c>
      <c r="D30" s="96">
        <f>'каф ИНО'!D28</f>
        <v>0</v>
      </c>
      <c r="E30" s="110">
        <f>'каф ИНО'!E28</f>
        <v>0</v>
      </c>
      <c r="F30" s="5">
        <f>SUM(БД_1год!G32,БД_2!G33,ОД_1!G32,ОД_2!G32,ДВ!G32,Пр_1!G32,Пр_2!G32,курсы!G32,НПЗ!G32)</f>
        <v>0</v>
      </c>
      <c r="G30" s="6">
        <f>SUM(БД_1год!H32,БД_2!H33,ОД_1!H32,ОД_2!H32,ДВ!H32,Пр_1!H32,Пр_2!H32,курсы!H32,НПЗ!H32)</f>
        <v>0</v>
      </c>
      <c r="H30" s="7">
        <f>SUM(БД_1год!I32,БД_2!I33,ОД_1!I32,ОД_2!I32,ДВ!I32,Пр_1!I32,Пр_2!I32,курсы!I32,НПЗ!I32)</f>
        <v>0</v>
      </c>
      <c r="I30" s="8">
        <f>SUM(БД_1год!J32,БД_2!J33,ОД_1!J32,ОД_2!J32,ДВ!J32,Пр_1!J32,Пр_2!J32,курсы!J32,НПЗ!J32)</f>
        <v>0</v>
      </c>
      <c r="J30" s="9">
        <f>SUM(БД_1год!K32,БД_2!K33,ОД_1!K32,ОД_2!K32,ДВ!K32,Пр_1!K32,Пр_2!K32,курсы!K32,НПЗ!K32)</f>
        <v>0</v>
      </c>
      <c r="K30" s="110">
        <f t="shared" si="1"/>
        <v>0</v>
      </c>
      <c r="L30"/>
    </row>
    <row r="31" spans="1:12" x14ac:dyDescent="0.25">
      <c r="A31" s="100">
        <v>24</v>
      </c>
      <c r="B31" s="95">
        <f>'каф ИНО'!B29</f>
        <v>0</v>
      </c>
      <c r="C31" s="96">
        <f>'каф ИНО'!C29</f>
        <v>0</v>
      </c>
      <c r="D31" s="96">
        <f>'каф ИНО'!D29</f>
        <v>0</v>
      </c>
      <c r="E31" s="110">
        <f>'каф ИНО'!E29</f>
        <v>0</v>
      </c>
      <c r="F31" s="5">
        <f>SUM(БД_1год!G33,БД_2!G34,ОД_1!G33,ОД_2!G33,ДВ!G33,Пр_1!G33,Пр_2!G33,курсы!G33,НПЗ!G33)</f>
        <v>0</v>
      </c>
      <c r="G31" s="6">
        <f>SUM(БД_1год!H33,БД_2!H34,ОД_1!H33,ОД_2!H33,ДВ!H33,Пр_1!H33,Пр_2!H33,курсы!H33,НПЗ!H33)</f>
        <v>0</v>
      </c>
      <c r="H31" s="7">
        <f>SUM(БД_1год!I33,БД_2!I34,ОД_1!I33,ОД_2!I33,ДВ!I33,Пр_1!I33,Пр_2!I33,курсы!I33,НПЗ!I33)</f>
        <v>0</v>
      </c>
      <c r="I31" s="8">
        <f>SUM(БД_1год!J33,БД_2!J34,ОД_1!J33,ОД_2!J33,ДВ!J33,Пр_1!J33,Пр_2!J33,курсы!J33,НПЗ!J33)</f>
        <v>0</v>
      </c>
      <c r="J31" s="9">
        <f>SUM(БД_1год!K33,БД_2!K34,ОД_1!K33,ОД_2!K33,ДВ!K33,Пр_1!K33,Пр_2!K33,курсы!K33,НПЗ!K33)</f>
        <v>0</v>
      </c>
      <c r="K31" s="110">
        <f t="shared" si="1"/>
        <v>0</v>
      </c>
      <c r="L31"/>
    </row>
    <row r="32" spans="1:12" ht="15.75" thickBot="1" x14ac:dyDescent="0.3">
      <c r="A32" s="101">
        <v>25</v>
      </c>
      <c r="B32" s="97">
        <f>'каф ИНО'!B30</f>
        <v>0</v>
      </c>
      <c r="C32" s="98">
        <f>'каф ИНО'!C30</f>
        <v>0</v>
      </c>
      <c r="D32" s="98">
        <f>'каф ИНО'!D30</f>
        <v>0</v>
      </c>
      <c r="E32" s="110">
        <f>'каф ИНО'!E30</f>
        <v>0</v>
      </c>
      <c r="F32" s="5">
        <f>SUM(БД_1год!G34,БД_2!G35,ОД_1!G34,ОД_2!G34,ДВ!G34,Пр_1!G34,Пр_2!G34,курсы!G34,НПЗ!G34)</f>
        <v>0</v>
      </c>
      <c r="G32" s="6">
        <f>SUM(БД_1год!H34,БД_2!H35,ОД_1!H34,ОД_2!H34,ДВ!H34,Пр_1!H34,Пр_2!H34,курсы!H34,НПЗ!H34)</f>
        <v>0</v>
      </c>
      <c r="H32" s="7">
        <f>SUM(БД_1год!I34,БД_2!I35,ОД_1!I34,ОД_2!I34,ДВ!I34,Пр_1!I34,Пр_2!I34,курсы!I34,НПЗ!I34)</f>
        <v>0</v>
      </c>
      <c r="I32" s="8">
        <f>SUM(БД_1год!J34,БД_2!J35,ОД_1!J34,ОД_2!J34,ДВ!J34,Пр_1!J34,Пр_2!J34,курсы!J34,НПЗ!J34)</f>
        <v>0</v>
      </c>
      <c r="J32" s="9">
        <f>SUM(БД_1год!K34,БД_2!K35,ОД_1!K34,ОД_2!K34,ДВ!K34,Пр_1!K34,Пр_2!K34,курсы!K34,НПЗ!K34)</f>
        <v>0</v>
      </c>
      <c r="K32" s="110">
        <f>SUM(F32:J32)</f>
        <v>0</v>
      </c>
      <c r="L32"/>
    </row>
    <row r="33" spans="1:12" ht="15.75" thickBot="1" x14ac:dyDescent="0.3">
      <c r="A33" s="255" t="s">
        <v>20</v>
      </c>
      <c r="B33" s="256"/>
      <c r="C33" s="256"/>
      <c r="D33" s="256"/>
      <c r="E33" s="257"/>
      <c r="F33" s="13">
        <f t="shared" ref="F33:K33" si="2">SUM(F8:F32)</f>
        <v>0</v>
      </c>
      <c r="G33" s="14">
        <f t="shared" si="2"/>
        <v>0</v>
      </c>
      <c r="H33" s="15">
        <f t="shared" si="2"/>
        <v>0</v>
      </c>
      <c r="I33" s="16">
        <f t="shared" si="2"/>
        <v>0</v>
      </c>
      <c r="J33" s="17">
        <f t="shared" si="2"/>
        <v>0</v>
      </c>
      <c r="K33" s="106">
        <f t="shared" si="2"/>
        <v>0</v>
      </c>
      <c r="L33"/>
    </row>
    <row r="34" spans="1:12" x14ac:dyDescent="0.25">
      <c r="B34" s="3"/>
      <c r="C34" s="3"/>
      <c r="D34" s="3"/>
      <c r="E34" s="3"/>
      <c r="F34" s="78"/>
      <c r="G34" s="107"/>
      <c r="H34" s="107"/>
      <c r="I34" s="107"/>
      <c r="J34" s="107"/>
      <c r="K34" s="107"/>
      <c r="L34" s="107"/>
    </row>
    <row r="35" spans="1:12" x14ac:dyDescent="0.25">
      <c r="B35" s="3"/>
      <c r="C35" s="3"/>
      <c r="D35" s="3"/>
      <c r="E35" s="3"/>
      <c r="F35" s="78"/>
      <c r="G35" s="107"/>
      <c r="H35" s="107"/>
      <c r="I35" s="107"/>
      <c r="J35" s="107"/>
      <c r="K35" s="107"/>
      <c r="L35" s="107"/>
    </row>
    <row r="36" spans="1:12" x14ac:dyDescent="0.25">
      <c r="B36" s="3"/>
      <c r="C36" s="3"/>
      <c r="D36" s="3"/>
      <c r="E36" s="3"/>
      <c r="F36" s="78"/>
      <c r="G36" s="107"/>
      <c r="H36" s="107"/>
      <c r="I36" s="107"/>
      <c r="J36" s="107"/>
      <c r="K36" s="107"/>
      <c r="L36" s="107"/>
    </row>
    <row r="37" spans="1:12" x14ac:dyDescent="0.25">
      <c r="B37" s="3"/>
      <c r="C37" s="3"/>
      <c r="D37" s="3"/>
      <c r="E37" s="3"/>
      <c r="F37" s="78"/>
      <c r="G37" s="107"/>
      <c r="H37" s="107"/>
      <c r="I37" s="107"/>
      <c r="J37" s="107"/>
      <c r="K37" s="107"/>
      <c r="L37" s="107"/>
    </row>
    <row r="38" spans="1:12" x14ac:dyDescent="0.25">
      <c r="B38" s="3"/>
      <c r="C38" s="3"/>
      <c r="D38" s="3"/>
      <c r="E38" s="3"/>
      <c r="F38" s="78"/>
      <c r="G38" s="107"/>
      <c r="H38" s="107"/>
      <c r="I38" s="107"/>
      <c r="J38" s="107"/>
      <c r="K38" s="107"/>
      <c r="L38" s="107"/>
    </row>
    <row r="39" spans="1:12" x14ac:dyDescent="0.25">
      <c r="B39" s="3"/>
      <c r="C39" s="3"/>
      <c r="D39" s="3"/>
      <c r="E39" s="3"/>
      <c r="F39" s="78"/>
      <c r="G39" s="107"/>
      <c r="H39" s="107"/>
      <c r="I39" s="107"/>
      <c r="J39" s="107"/>
      <c r="K39" s="107"/>
      <c r="L39" s="107"/>
    </row>
    <row r="40" spans="1:12" x14ac:dyDescent="0.25">
      <c r="B40" s="3"/>
      <c r="C40" s="3"/>
      <c r="D40" s="3"/>
      <c r="E40" s="3"/>
      <c r="F40" s="78"/>
      <c r="G40" s="107"/>
      <c r="H40" s="107"/>
      <c r="I40" s="107"/>
      <c r="J40" s="107"/>
      <c r="K40" s="107"/>
      <c r="L40" s="107"/>
    </row>
    <row r="41" spans="1:12" x14ac:dyDescent="0.25">
      <c r="B41" s="3"/>
      <c r="C41" s="3"/>
      <c r="D41" s="3"/>
      <c r="E41" s="3"/>
      <c r="F41" s="78"/>
      <c r="G41" s="107"/>
      <c r="H41" s="107"/>
      <c r="I41" s="107"/>
      <c r="J41" s="107"/>
      <c r="K41" s="107"/>
      <c r="L41" s="107"/>
    </row>
    <row r="42" spans="1:12" x14ac:dyDescent="0.25">
      <c r="B42" s="3"/>
      <c r="C42" s="3"/>
      <c r="D42" s="3"/>
      <c r="E42" s="3"/>
      <c r="F42" s="78"/>
      <c r="G42" s="107"/>
      <c r="H42" s="107"/>
      <c r="I42" s="107"/>
      <c r="J42" s="107"/>
      <c r="K42" s="107"/>
      <c r="L42" s="107"/>
    </row>
    <row r="43" spans="1:12" x14ac:dyDescent="0.25">
      <c r="B43" s="3"/>
      <c r="C43" s="3"/>
      <c r="D43" s="3"/>
      <c r="E43" s="3"/>
      <c r="F43" s="78"/>
      <c r="G43" s="107"/>
      <c r="H43" s="107"/>
      <c r="I43" s="107"/>
      <c r="J43" s="107"/>
      <c r="K43" s="107"/>
      <c r="L43" s="107"/>
    </row>
    <row r="44" spans="1:12" x14ac:dyDescent="0.25">
      <c r="B44" s="3"/>
      <c r="C44" s="3"/>
      <c r="D44" s="3"/>
      <c r="E44" s="3"/>
      <c r="F44" s="78"/>
      <c r="G44" s="107"/>
      <c r="H44" s="107"/>
      <c r="I44" s="107"/>
      <c r="J44" s="107"/>
      <c r="K44" s="107"/>
      <c r="L44" s="107"/>
    </row>
    <row r="45" spans="1:12" x14ac:dyDescent="0.25">
      <c r="B45" s="3"/>
      <c r="C45" s="3"/>
      <c r="D45" s="3"/>
      <c r="E45" s="3"/>
      <c r="F45" s="78"/>
      <c r="G45" s="107"/>
      <c r="H45" s="107"/>
      <c r="I45" s="107"/>
      <c r="J45" s="107"/>
      <c r="K45" s="107"/>
      <c r="L45" s="107"/>
    </row>
    <row r="46" spans="1:12" x14ac:dyDescent="0.25">
      <c r="B46" s="3"/>
      <c r="C46" s="3"/>
      <c r="D46" s="3"/>
      <c r="E46" s="3"/>
      <c r="F46" s="78"/>
      <c r="G46" s="107"/>
      <c r="H46" s="107"/>
      <c r="I46" s="107"/>
      <c r="J46" s="107"/>
      <c r="K46" s="107"/>
      <c r="L46" s="107"/>
    </row>
    <row r="47" spans="1:12" x14ac:dyDescent="0.25">
      <c r="B47" s="3"/>
      <c r="C47" s="3"/>
      <c r="D47" s="3"/>
      <c r="E47" s="3"/>
      <c r="F47" s="78"/>
      <c r="G47" s="107"/>
      <c r="H47" s="107"/>
      <c r="I47" s="107"/>
      <c r="J47" s="107"/>
      <c r="K47" s="107"/>
      <c r="L47" s="107"/>
    </row>
    <row r="48" spans="1:12" x14ac:dyDescent="0.25">
      <c r="B48" s="3"/>
      <c r="C48" s="3"/>
      <c r="D48" s="3"/>
      <c r="E48" s="3"/>
      <c r="F48" s="78"/>
      <c r="G48" s="107"/>
      <c r="H48" s="107"/>
      <c r="I48" s="107"/>
      <c r="J48" s="107"/>
      <c r="K48" s="107"/>
      <c r="L48" s="107"/>
    </row>
    <row r="49" spans="2:12" x14ac:dyDescent="0.25">
      <c r="B49" s="3"/>
      <c r="C49" s="3"/>
      <c r="D49" s="3"/>
      <c r="E49" s="3"/>
      <c r="F49" s="78"/>
      <c r="G49" s="107"/>
      <c r="H49" s="107"/>
      <c r="I49" s="107"/>
      <c r="J49" s="107"/>
      <c r="K49" s="107"/>
      <c r="L49" s="107"/>
    </row>
    <row r="50" spans="2:12" x14ac:dyDescent="0.25">
      <c r="B50" s="3"/>
      <c r="C50" s="3"/>
      <c r="D50" s="3"/>
      <c r="E50" s="3"/>
      <c r="F50" s="78"/>
      <c r="G50" s="107"/>
      <c r="H50" s="107"/>
      <c r="I50" s="107"/>
      <c r="J50" s="107"/>
      <c r="K50" s="107"/>
      <c r="L50" s="107"/>
    </row>
    <row r="51" spans="2:12" x14ac:dyDescent="0.25">
      <c r="B51" s="3"/>
      <c r="C51" s="3"/>
      <c r="D51" s="3"/>
      <c r="E51" s="3"/>
      <c r="F51" s="78"/>
      <c r="G51" s="107"/>
      <c r="H51" s="107"/>
      <c r="I51" s="107"/>
      <c r="J51" s="107"/>
      <c r="K51" s="107"/>
      <c r="L51" s="107"/>
    </row>
    <row r="52" spans="2:12" x14ac:dyDescent="0.25">
      <c r="B52" s="3"/>
      <c r="C52" s="3"/>
      <c r="D52" s="3"/>
      <c r="E52" s="3"/>
      <c r="F52" s="78"/>
      <c r="G52" s="107"/>
      <c r="H52" s="107"/>
      <c r="I52" s="107"/>
      <c r="J52" s="107"/>
      <c r="K52" s="107"/>
      <c r="L52" s="107"/>
    </row>
    <row r="53" spans="2:12" x14ac:dyDescent="0.25">
      <c r="B53" s="3"/>
      <c r="C53" s="3"/>
      <c r="D53" s="3"/>
      <c r="E53" s="3"/>
      <c r="F53" s="78"/>
      <c r="G53" s="107"/>
      <c r="H53" s="107"/>
      <c r="I53" s="107"/>
      <c r="J53" s="107"/>
      <c r="K53" s="107"/>
      <c r="L53" s="107"/>
    </row>
  </sheetData>
  <sheetProtection password="CC6B" sheet="1" objects="1" scenarios="1"/>
  <mergeCells count="13">
    <mergeCell ref="K6:K7"/>
    <mergeCell ref="A33:E33"/>
    <mergeCell ref="C2:E2"/>
    <mergeCell ref="F2:J2"/>
    <mergeCell ref="C1:J1"/>
    <mergeCell ref="C3:J3"/>
    <mergeCell ref="C4:J4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  <pageSetup paperSize="9" orientation="portrait" horizontalDpi="0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1">
    <tabColor rgb="FFE56607"/>
  </sheetPr>
  <dimension ref="A1:M53"/>
  <sheetViews>
    <sheetView showZeros="0" topLeftCell="A8" zoomScale="80" zoomScaleNormal="80" workbookViewId="0">
      <selection activeCell="N35" sqref="N35:N38"/>
    </sheetView>
  </sheetViews>
  <sheetFormatPr defaultRowHeight="15" x14ac:dyDescent="0.25"/>
  <cols>
    <col min="1" max="1" width="7" style="104" customWidth="1"/>
    <col min="2" max="2" width="21.7109375" customWidth="1"/>
    <col min="3" max="3" width="19.7109375" bestFit="1" customWidth="1"/>
    <col min="4" max="4" width="14.140625" customWidth="1"/>
    <col min="6" max="6" width="10.42578125" style="104" customWidth="1"/>
    <col min="13" max="13" width="20.140625" customWidth="1"/>
    <col min="14" max="14" width="17.28515625" customWidth="1"/>
  </cols>
  <sheetData>
    <row r="1" spans="1:13" ht="21" x14ac:dyDescent="0.25">
      <c r="C1" s="251" t="s">
        <v>72</v>
      </c>
      <c r="D1" s="251"/>
      <c r="E1" s="251"/>
      <c r="F1" s="251"/>
      <c r="G1" s="251"/>
      <c r="H1" s="251"/>
      <c r="I1" s="251"/>
      <c r="J1" s="251"/>
      <c r="K1" s="4"/>
      <c r="L1" s="4"/>
    </row>
    <row r="2" spans="1:13" ht="24.75" customHeight="1" x14ac:dyDescent="0.25">
      <c r="C2" s="75"/>
      <c r="D2" s="250" t="str">
        <f>'каф ИНО'!I2</f>
        <v>2021/2022</v>
      </c>
      <c r="E2" s="250"/>
      <c r="F2" s="117" t="s">
        <v>67</v>
      </c>
      <c r="G2" s="117"/>
      <c r="H2" s="117"/>
      <c r="I2" s="117"/>
      <c r="J2" s="117"/>
      <c r="K2" s="155"/>
      <c r="L2" s="117"/>
    </row>
    <row r="3" spans="1:13" x14ac:dyDescent="0.25">
      <c r="C3" s="268" t="s">
        <v>24</v>
      </c>
      <c r="D3" s="268"/>
      <c r="E3" s="268"/>
      <c r="F3" s="268"/>
      <c r="G3" s="268"/>
      <c r="H3" s="268"/>
      <c r="I3" s="268"/>
      <c r="J3" s="268"/>
      <c r="K3" s="4"/>
      <c r="L3" s="4"/>
    </row>
    <row r="4" spans="1:13" ht="21" x14ac:dyDescent="0.25">
      <c r="C4" s="254">
        <f>'каф ИНО'!C2</f>
        <v>0</v>
      </c>
      <c r="D4" s="254"/>
      <c r="E4" s="254"/>
      <c r="F4" s="254"/>
      <c r="G4" s="254"/>
      <c r="H4" s="254"/>
      <c r="I4" s="254"/>
      <c r="J4" s="254"/>
      <c r="K4" s="4"/>
      <c r="L4" s="4"/>
    </row>
    <row r="5" spans="1:13" ht="15.75" thickBot="1" x14ac:dyDescent="0.3">
      <c r="F5" s="69"/>
    </row>
    <row r="6" spans="1:13" ht="15" customHeight="1" x14ac:dyDescent="0.25">
      <c r="A6" s="260" t="s">
        <v>31</v>
      </c>
      <c r="B6" s="223" t="s">
        <v>58</v>
      </c>
      <c r="C6" s="217" t="s">
        <v>59</v>
      </c>
      <c r="D6" s="212" t="s">
        <v>64</v>
      </c>
      <c r="E6" s="214" t="s">
        <v>61</v>
      </c>
      <c r="F6" s="261" t="s">
        <v>34</v>
      </c>
      <c r="G6" s="262"/>
      <c r="H6" s="262"/>
      <c r="I6" s="262"/>
      <c r="J6" s="262"/>
      <c r="K6" s="262"/>
      <c r="L6" s="263"/>
      <c r="M6" s="208" t="s">
        <v>33</v>
      </c>
    </row>
    <row r="7" spans="1:13" ht="15.75" thickBot="1" x14ac:dyDescent="0.3">
      <c r="A7" s="260"/>
      <c r="B7" s="224"/>
      <c r="C7" s="231"/>
      <c r="D7" s="213"/>
      <c r="E7" s="215"/>
      <c r="F7" s="35" t="s">
        <v>7</v>
      </c>
      <c r="G7" s="16" t="s">
        <v>8</v>
      </c>
      <c r="H7" s="18" t="s">
        <v>9</v>
      </c>
      <c r="I7" s="15" t="s">
        <v>10</v>
      </c>
      <c r="J7" s="14" t="s">
        <v>11</v>
      </c>
      <c r="K7" s="36" t="s">
        <v>12</v>
      </c>
      <c r="L7" s="184" t="s">
        <v>131</v>
      </c>
      <c r="M7" s="209"/>
    </row>
    <row r="8" spans="1:13" x14ac:dyDescent="0.25">
      <c r="A8" s="110">
        <v>1</v>
      </c>
      <c r="B8" s="95">
        <f>'каф ИНО'!B6</f>
        <v>0</v>
      </c>
      <c r="C8" s="96">
        <f>'каф ИНО'!C6</f>
        <v>0</v>
      </c>
      <c r="D8" s="96">
        <f>'каф ИНО'!D6</f>
        <v>0</v>
      </c>
      <c r="E8" s="110">
        <f>'каф ИНО'!E6</f>
        <v>0</v>
      </c>
      <c r="F8" s="33">
        <f>SUM(БД_1год!L10,БД_2!L11,ОД_1!L10,ОД_2!L10,ДВ!L10,Пр_1!L10,Пр_2!L10,курсы!L10,НПЗ!L10)</f>
        <v>0</v>
      </c>
      <c r="G8" s="29">
        <f>SUM(БД_1год!M10,БД_2!M11,ОД_1!M10,ОД_2!M10,ДВ!M10,Пр_1!M10,Пр_2!M10,курсы!M10,НПЗ!M10)</f>
        <v>0</v>
      </c>
      <c r="H8" s="34">
        <f>SUM(БД_1год!N10,БД_2!N11,ОД_1!N10,ОД_2!N10,ДВ!N10,Пр_1!N10,Пр_2!N10,курсы!N10,НПЗ!N10)</f>
        <v>0</v>
      </c>
      <c r="I8" s="28">
        <f>SUM(БД_1год!O10,БД_2!O11,ОД_1!O10,ОД_2!O10,ДВ!O10,Пр_1!O10,Пр_2!O10,курсы!O10,НПЗ!O10)</f>
        <v>0</v>
      </c>
      <c r="J8" s="27">
        <f>SUM(БД_1год!P10,БД_2!P11,ОД_1!P10,ОД_2!P10,ДВ!P10,Пр_1!P10,Пр_2!P10,курсы!P10,НПЗ!P10)</f>
        <v>0</v>
      </c>
      <c r="K8" s="26">
        <f>SUM(БД_1год!Q10,БД_2!Q11,ОД_1!Q10,ОД_2!Q10,ДВ!Q10,Пр_1!Q10,Пр_2!Q10,курсы!Q10,НПЗ!Q10)</f>
        <v>0</v>
      </c>
      <c r="L8" s="27">
        <f>SUM(БД_1год!R10,БД_2!R11,ОД_1!R10,ОД_2!R10,ДВ!R10,Пр_1!R10,Пр_2!R10,курсы!R10,НПЗ!R10)</f>
        <v>0</v>
      </c>
      <c r="M8" s="68">
        <f>SUM(F8:L8)</f>
        <v>0</v>
      </c>
    </row>
    <row r="9" spans="1:13" x14ac:dyDescent="0.25">
      <c r="A9" s="110">
        <v>2</v>
      </c>
      <c r="B9" s="95">
        <f>'каф ИНО'!B7</f>
        <v>0</v>
      </c>
      <c r="C9" s="96">
        <f>'каф ИНО'!C7</f>
        <v>0</v>
      </c>
      <c r="D9" s="96">
        <f>'каф ИНО'!D7</f>
        <v>0</v>
      </c>
      <c r="E9" s="110">
        <f>'каф ИНО'!E7</f>
        <v>0</v>
      </c>
      <c r="F9" s="33">
        <f>SUM(БД_1год!L11,БД_2!L12,ОД_1!L11,ОД_2!L11,ДВ!L11,Пр_1!L11,Пр_2!L11,курсы!L11,НПЗ!L11)</f>
        <v>0</v>
      </c>
      <c r="G9" s="29">
        <f>SUM(БД_1год!M11,БД_2!M12,ОД_1!M11,ОД_2!M11,ДВ!M11,Пр_1!M11,Пр_2!M11,курсы!M11,НПЗ!M11)</f>
        <v>0</v>
      </c>
      <c r="H9" s="34">
        <f>SUM(БД_1год!N11,БД_2!N12,ОД_1!N11,ОД_2!N11,ДВ!N11,Пр_1!N11,Пр_2!N11,курсы!N11,НПЗ!N11)</f>
        <v>0</v>
      </c>
      <c r="I9" s="28">
        <f>SUM(БД_1год!O11,БД_2!O12,ОД_1!O11,ОД_2!O11,ДВ!O11,Пр_1!O11,Пр_2!O11,курсы!O11,НПЗ!O11)</f>
        <v>0</v>
      </c>
      <c r="J9" s="27">
        <f>SUM(БД_1год!P11,БД_2!P12,ОД_1!P11,ОД_2!P11,ДВ!P11,Пр_1!P11,Пр_2!P11,курсы!P11,НПЗ!P11)</f>
        <v>0</v>
      </c>
      <c r="K9" s="26">
        <f>SUM(БД_1год!Q11,БД_2!Q12,ОД_1!Q11,ОД_2!Q11,ДВ!Q11,Пр_1!Q11,Пр_2!Q11,курсы!Q11,НПЗ!Q11)</f>
        <v>0</v>
      </c>
      <c r="L9" s="27">
        <f>SUM(БД_1год!R11,БД_2!R12,ОД_1!R11,ОД_2!R11,ДВ!R11,Пр_1!R11,Пр_2!R11,курсы!R11,НПЗ!R11)</f>
        <v>0</v>
      </c>
      <c r="M9" s="68">
        <f t="shared" ref="M9:M32" si="0">SUM(F9:L9)</f>
        <v>0</v>
      </c>
    </row>
    <row r="10" spans="1:13" x14ac:dyDescent="0.25">
      <c r="A10" s="110">
        <v>3</v>
      </c>
      <c r="B10" s="95">
        <f>'каф ИНО'!B8</f>
        <v>0</v>
      </c>
      <c r="C10" s="96">
        <f>'каф ИНО'!C8</f>
        <v>0</v>
      </c>
      <c r="D10" s="96">
        <f>'каф ИНО'!D8</f>
        <v>0</v>
      </c>
      <c r="E10" s="110">
        <f>'каф ИНО'!E8</f>
        <v>0</v>
      </c>
      <c r="F10" s="33">
        <f>SUM(БД_1год!L12,БД_2!L13,ОД_1!L12,ОД_2!L12,ДВ!L12,Пр_1!L12,Пр_2!L12,курсы!L12,НПЗ!L12)</f>
        <v>0</v>
      </c>
      <c r="G10" s="29">
        <f>SUM(БД_1год!M12,БД_2!M13,ОД_1!M12,ОД_2!M12,ДВ!M12,Пр_1!M12,Пр_2!M12,курсы!M12,НПЗ!M12)</f>
        <v>0</v>
      </c>
      <c r="H10" s="34">
        <f>SUM(БД_1год!N12,БД_2!N13,ОД_1!N12,ОД_2!N12,ДВ!N12,Пр_1!N12,Пр_2!N12,курсы!N12,НПЗ!N12)</f>
        <v>0</v>
      </c>
      <c r="I10" s="28">
        <f>SUM(БД_1год!O12,БД_2!O13,ОД_1!O12,ОД_2!O12,ДВ!O12,Пр_1!O12,Пр_2!O12,курсы!O12,НПЗ!O12)</f>
        <v>0</v>
      </c>
      <c r="J10" s="27">
        <f>SUM(БД_1год!P12,БД_2!P13,ОД_1!P12,ОД_2!P12,ДВ!P12,Пр_1!P12,Пр_2!P12,курсы!P12,НПЗ!P12)</f>
        <v>0</v>
      </c>
      <c r="K10" s="26">
        <f>SUM(БД_1год!Q12,БД_2!Q13,ОД_1!Q12,ОД_2!Q12,ДВ!Q12,Пр_1!Q12,Пр_2!Q12,курсы!Q12,НПЗ!Q12)</f>
        <v>0</v>
      </c>
      <c r="L10" s="27">
        <f>SUM(БД_1год!R12,БД_2!R13,ОД_1!R12,ОД_2!R12,ДВ!R12,Пр_1!R12,Пр_2!R12,курсы!R12,НПЗ!R12)</f>
        <v>0</v>
      </c>
      <c r="M10" s="68">
        <f t="shared" si="0"/>
        <v>0</v>
      </c>
    </row>
    <row r="11" spans="1:13" x14ac:dyDescent="0.25">
      <c r="A11" s="110">
        <v>4</v>
      </c>
      <c r="B11" s="95">
        <f>'каф ИНО'!B9</f>
        <v>0</v>
      </c>
      <c r="C11" s="96">
        <f>'каф ИНО'!C9</f>
        <v>0</v>
      </c>
      <c r="D11" s="96">
        <f>'каф ИНО'!D9</f>
        <v>0</v>
      </c>
      <c r="E11" s="110">
        <f>'каф ИНО'!E9</f>
        <v>0</v>
      </c>
      <c r="F11" s="33">
        <f>SUM(БД_1год!L13,БД_2!L14,ОД_1!L13,ОД_2!L13,ДВ!L13,Пр_1!L13,Пр_2!L13,курсы!L13,НПЗ!L13)</f>
        <v>0</v>
      </c>
      <c r="G11" s="29">
        <f>SUM(БД_1год!M13,БД_2!M14,ОД_1!M13,ОД_2!M13,ДВ!M13,Пр_1!M13,Пр_2!M13,курсы!M13,НПЗ!M13)</f>
        <v>0</v>
      </c>
      <c r="H11" s="34">
        <f>SUM(БД_1год!N13,БД_2!N14,ОД_1!N13,ОД_2!N13,ДВ!N13,Пр_1!N13,Пр_2!N13,курсы!N13,НПЗ!N13)</f>
        <v>0</v>
      </c>
      <c r="I11" s="28">
        <f>SUM(БД_1год!O13,БД_2!O14,ОД_1!O13,ОД_2!O13,ДВ!O13,Пр_1!O13,Пр_2!O13,курсы!O13,НПЗ!O13)</f>
        <v>0</v>
      </c>
      <c r="J11" s="27">
        <f>SUM(БД_1год!P13,БД_2!P14,ОД_1!P13,ОД_2!P13,ДВ!P13,Пр_1!P13,Пр_2!P13,курсы!P13,НПЗ!P13)</f>
        <v>0</v>
      </c>
      <c r="K11" s="26">
        <f>SUM(БД_1год!Q13,БД_2!Q14,ОД_1!Q13,ОД_2!Q13,ДВ!Q13,Пр_1!Q13,Пр_2!Q13,курсы!Q13,НПЗ!Q13)</f>
        <v>0</v>
      </c>
      <c r="L11" s="27">
        <f>SUM(БД_1год!R13,БД_2!R14,ОД_1!R13,ОД_2!R13,ДВ!R13,Пр_1!R13,Пр_2!R13,курсы!R13,НПЗ!R13)</f>
        <v>0</v>
      </c>
      <c r="M11" s="68">
        <f t="shared" si="0"/>
        <v>0</v>
      </c>
    </row>
    <row r="12" spans="1:13" x14ac:dyDescent="0.25">
      <c r="A12" s="110">
        <v>5</v>
      </c>
      <c r="B12" s="95">
        <f>'каф ИНО'!B10</f>
        <v>0</v>
      </c>
      <c r="C12" s="96">
        <f>'каф ИНО'!C10</f>
        <v>0</v>
      </c>
      <c r="D12" s="96">
        <f>'каф ИНО'!D10</f>
        <v>0</v>
      </c>
      <c r="E12" s="110">
        <f>'каф ИНО'!E10</f>
        <v>0</v>
      </c>
      <c r="F12" s="33">
        <f>SUM(БД_1год!L14,БД_2!L15,ОД_1!L14,ОД_2!L14,ДВ!L14,Пр_1!L14,Пр_2!L14,курсы!L14,НПЗ!L14)</f>
        <v>0</v>
      </c>
      <c r="G12" s="29">
        <f>SUM(БД_1год!M14,БД_2!M15,ОД_1!M14,ОД_2!M14,ДВ!M14,Пр_1!M14,Пр_2!M14,курсы!M14,НПЗ!M14)</f>
        <v>0</v>
      </c>
      <c r="H12" s="34">
        <f>SUM(БД_1год!N14,БД_2!N15,ОД_1!N14,ОД_2!N14,ДВ!N14,Пр_1!N14,Пр_2!N14,курсы!N14,НПЗ!N14)</f>
        <v>0</v>
      </c>
      <c r="I12" s="28">
        <f>SUM(БД_1год!O14,БД_2!O15,ОД_1!O14,ОД_2!O14,ДВ!O14,Пр_1!O14,Пр_2!O14,курсы!O14,НПЗ!O14)</f>
        <v>0</v>
      </c>
      <c r="J12" s="27">
        <f>SUM(БД_1год!P14,БД_2!P15,ОД_1!P14,ОД_2!P14,ДВ!P14,Пр_1!P14,Пр_2!P14,курсы!P14,НПЗ!P14)</f>
        <v>0</v>
      </c>
      <c r="K12" s="26">
        <f>SUM(БД_1год!Q14,БД_2!Q15,ОД_1!Q14,ОД_2!Q14,ДВ!Q14,Пр_1!Q14,Пр_2!Q14,курсы!Q14,НПЗ!Q14)</f>
        <v>0</v>
      </c>
      <c r="L12" s="27">
        <f>SUM(БД_1год!R14,БД_2!R15,ОД_1!R14,ОД_2!R14,ДВ!R14,Пр_1!R14,Пр_2!R14,курсы!R14,НПЗ!R14)</f>
        <v>0</v>
      </c>
      <c r="M12" s="68">
        <f t="shared" si="0"/>
        <v>0</v>
      </c>
    </row>
    <row r="13" spans="1:13" x14ac:dyDescent="0.25">
      <c r="A13" s="110">
        <v>6</v>
      </c>
      <c r="B13" s="95">
        <f>'каф ИНО'!B11</f>
        <v>0</v>
      </c>
      <c r="C13" s="96">
        <f>'каф ИНО'!C11</f>
        <v>0</v>
      </c>
      <c r="D13" s="96">
        <f>'каф ИНО'!D11</f>
        <v>0</v>
      </c>
      <c r="E13" s="110">
        <f>'каф ИНО'!E11</f>
        <v>0</v>
      </c>
      <c r="F13" s="33">
        <f>SUM(БД_1год!L15,БД_2!L16,ОД_1!L15,ОД_2!L15,ДВ!L15,Пр_1!L15,Пр_2!L15,курсы!L15,НПЗ!L15)</f>
        <v>0</v>
      </c>
      <c r="G13" s="29">
        <f>SUM(БД_1год!M15,БД_2!M16,ОД_1!M15,ОД_2!M15,ДВ!M15,Пр_1!M15,Пр_2!M15,курсы!M15,НПЗ!M15)</f>
        <v>0</v>
      </c>
      <c r="H13" s="34">
        <f>SUM(БД_1год!N15,БД_2!N16,ОД_1!N15,ОД_2!N15,ДВ!N15,Пр_1!N15,Пр_2!N15,курсы!N15,НПЗ!N15)</f>
        <v>0</v>
      </c>
      <c r="I13" s="28">
        <f>SUM(БД_1год!O15,БД_2!O16,ОД_1!O15,ОД_2!O15,ДВ!O15,Пр_1!O15,Пр_2!O15,курсы!O15,НПЗ!O15)</f>
        <v>0</v>
      </c>
      <c r="J13" s="27">
        <f>SUM(БД_1год!P15,БД_2!P16,ОД_1!P15,ОД_2!P15,ДВ!P15,Пр_1!P15,Пр_2!P15,курсы!P15,НПЗ!P15)</f>
        <v>0</v>
      </c>
      <c r="K13" s="26">
        <f>SUM(БД_1год!Q15,БД_2!Q16,ОД_1!Q15,ОД_2!Q15,ДВ!Q15,Пр_1!Q15,Пр_2!Q15,курсы!Q15,НПЗ!Q15)</f>
        <v>0</v>
      </c>
      <c r="L13" s="27">
        <f>SUM(БД_1год!R15,БД_2!R16,ОД_1!R15,ОД_2!R15,ДВ!R15,Пр_1!R15,Пр_2!R15,курсы!R15,НПЗ!R15)</f>
        <v>0</v>
      </c>
      <c r="M13" s="68">
        <f t="shared" si="0"/>
        <v>0</v>
      </c>
    </row>
    <row r="14" spans="1:13" x14ac:dyDescent="0.25">
      <c r="A14" s="110">
        <v>7</v>
      </c>
      <c r="B14" s="95">
        <f>'каф ИНО'!B12</f>
        <v>0</v>
      </c>
      <c r="C14" s="96">
        <f>'каф ИНО'!C12</f>
        <v>0</v>
      </c>
      <c r="D14" s="96">
        <f>'каф ИНО'!D12</f>
        <v>0</v>
      </c>
      <c r="E14" s="110">
        <f>'каф ИНО'!E12</f>
        <v>0</v>
      </c>
      <c r="F14" s="33">
        <f>SUM(БД_1год!L16,БД_2!L17,ОД_1!L16,ОД_2!L16,ДВ!L16,Пр_1!L16,Пр_2!L16,курсы!L16,НПЗ!L16)</f>
        <v>0</v>
      </c>
      <c r="G14" s="29">
        <f>SUM(БД_1год!M16,БД_2!M17,ОД_1!M16,ОД_2!M16,ДВ!M16,Пр_1!M16,Пр_2!M16,курсы!M16,НПЗ!M16)</f>
        <v>0</v>
      </c>
      <c r="H14" s="34">
        <f>SUM(БД_1год!N16,БД_2!N17,ОД_1!N16,ОД_2!N16,ДВ!N16,Пр_1!N16,Пр_2!N16,курсы!N16,НПЗ!N16)</f>
        <v>0</v>
      </c>
      <c r="I14" s="28">
        <f>SUM(БД_1год!O16,БД_2!O17,ОД_1!O16,ОД_2!O16,ДВ!O16,Пр_1!O16,Пр_2!O16,курсы!O16,НПЗ!O16)</f>
        <v>0</v>
      </c>
      <c r="J14" s="27">
        <f>SUM(БД_1год!P16,БД_2!P17,ОД_1!P16,ОД_2!P16,ДВ!P16,Пр_1!P16,Пр_2!P16,курсы!P16,НПЗ!P16)</f>
        <v>0</v>
      </c>
      <c r="K14" s="26">
        <f>SUM(БД_1год!Q16,БД_2!Q17,ОД_1!Q16,ОД_2!Q16,ДВ!Q16,Пр_1!Q16,Пр_2!Q16,курсы!Q16,НПЗ!Q16)</f>
        <v>0</v>
      </c>
      <c r="L14" s="27">
        <f>SUM(БД_1год!R16,БД_2!R17,ОД_1!R16,ОД_2!R16,ДВ!R16,Пр_1!R16,Пр_2!R16,курсы!R16,НПЗ!R16)</f>
        <v>0</v>
      </c>
      <c r="M14" s="68">
        <f t="shared" si="0"/>
        <v>0</v>
      </c>
    </row>
    <row r="15" spans="1:13" x14ac:dyDescent="0.25">
      <c r="A15" s="110">
        <v>8</v>
      </c>
      <c r="B15" s="95">
        <f>'каф ИНО'!B13</f>
        <v>0</v>
      </c>
      <c r="C15" s="96">
        <f>'каф ИНО'!C13</f>
        <v>0</v>
      </c>
      <c r="D15" s="96">
        <f>'каф ИНО'!D13</f>
        <v>0</v>
      </c>
      <c r="E15" s="110">
        <f>'каф ИНО'!E13</f>
        <v>0</v>
      </c>
      <c r="F15" s="33">
        <f>SUM(БД_1год!L17,БД_2!L18,ОД_1!L17,ОД_2!L17,ДВ!L17,Пр_1!L17,Пр_2!L17,курсы!L17,НПЗ!L17)</f>
        <v>0</v>
      </c>
      <c r="G15" s="29">
        <f>SUM(БД_1год!M17,БД_2!M18,ОД_1!M17,ОД_2!M17,ДВ!M17,Пр_1!M17,Пр_2!M17,курсы!M17,НПЗ!M17)</f>
        <v>0</v>
      </c>
      <c r="H15" s="34">
        <f>SUM(БД_1год!N17,БД_2!N18,ОД_1!N17,ОД_2!N17,ДВ!N17,Пр_1!N17,Пр_2!N17,курсы!N17,НПЗ!N17)</f>
        <v>0</v>
      </c>
      <c r="I15" s="28">
        <f>SUM(БД_1год!O17,БД_2!O18,ОД_1!O17,ОД_2!O17,ДВ!O17,Пр_1!O17,Пр_2!O17,курсы!O17,НПЗ!O17)</f>
        <v>0</v>
      </c>
      <c r="J15" s="27">
        <f>SUM(БД_1год!P17,БД_2!P18,ОД_1!P17,ОД_2!P17,ДВ!P17,Пр_1!P17,Пр_2!P17,курсы!P17,НПЗ!P17)</f>
        <v>0</v>
      </c>
      <c r="K15" s="26">
        <f>SUM(БД_1год!Q17,БД_2!Q18,ОД_1!Q17,ОД_2!Q17,ДВ!Q17,Пр_1!Q17,Пр_2!Q17,курсы!Q17,НПЗ!Q17)</f>
        <v>0</v>
      </c>
      <c r="L15" s="27">
        <f>SUM(БД_1год!R17,БД_2!R18,ОД_1!R17,ОД_2!R17,ДВ!R17,Пр_1!R17,Пр_2!R17,курсы!R17,НПЗ!R17)</f>
        <v>0</v>
      </c>
      <c r="M15" s="68">
        <f t="shared" si="0"/>
        <v>0</v>
      </c>
    </row>
    <row r="16" spans="1:13" x14ac:dyDescent="0.25">
      <c r="A16" s="110">
        <v>9</v>
      </c>
      <c r="B16" s="95">
        <f>'каф ИНО'!B14</f>
        <v>0</v>
      </c>
      <c r="C16" s="96">
        <f>'каф ИНО'!C14</f>
        <v>0</v>
      </c>
      <c r="D16" s="96">
        <f>'каф ИНО'!D14</f>
        <v>0</v>
      </c>
      <c r="E16" s="110">
        <f>'каф ИНО'!E14</f>
        <v>0</v>
      </c>
      <c r="F16" s="33">
        <f>SUM(БД_1год!L18,БД_2!L19,ОД_1!L18,ОД_2!L18,ДВ!L18,Пр_1!L18,Пр_2!L18,курсы!L18,НПЗ!L18)</f>
        <v>0</v>
      </c>
      <c r="G16" s="29">
        <f>SUM(БД_1год!M18,БД_2!M19,ОД_1!M18,ОД_2!M18,ДВ!M18,Пр_1!M18,Пр_2!M18,курсы!M18,НПЗ!M18)</f>
        <v>0</v>
      </c>
      <c r="H16" s="34">
        <f>SUM(БД_1год!N18,БД_2!N19,ОД_1!N18,ОД_2!N18,ДВ!N18,Пр_1!N18,Пр_2!N18,курсы!N18,НПЗ!N18)</f>
        <v>0</v>
      </c>
      <c r="I16" s="28">
        <f>SUM(БД_1год!O18,БД_2!O19,ОД_1!O18,ОД_2!O18,ДВ!O18,Пр_1!O18,Пр_2!O18,курсы!O18,НПЗ!O18)</f>
        <v>0</v>
      </c>
      <c r="J16" s="27">
        <f>SUM(БД_1год!P18,БД_2!P19,ОД_1!P18,ОД_2!P18,ДВ!P18,Пр_1!P18,Пр_2!P18,курсы!P18,НПЗ!P18)</f>
        <v>0</v>
      </c>
      <c r="K16" s="26">
        <f>SUM(БД_1год!Q18,БД_2!Q19,ОД_1!Q18,ОД_2!Q18,ДВ!Q18,Пр_1!Q18,Пр_2!Q18,курсы!Q18,НПЗ!Q18)</f>
        <v>0</v>
      </c>
      <c r="L16" s="27">
        <f>SUM(БД_1год!R18,БД_2!R19,ОД_1!R18,ОД_2!R18,ДВ!R18,Пр_1!R18,Пр_2!R18,курсы!R18,НПЗ!R18)</f>
        <v>0</v>
      </c>
      <c r="M16" s="68">
        <f t="shared" si="0"/>
        <v>0</v>
      </c>
    </row>
    <row r="17" spans="1:13" x14ac:dyDescent="0.25">
      <c r="A17" s="110">
        <v>10</v>
      </c>
      <c r="B17" s="95">
        <f>'каф ИНО'!B15</f>
        <v>0</v>
      </c>
      <c r="C17" s="96">
        <f>'каф ИНО'!C15</f>
        <v>0</v>
      </c>
      <c r="D17" s="96">
        <f>'каф ИНО'!D15</f>
        <v>0</v>
      </c>
      <c r="E17" s="110">
        <f>'каф ИНО'!E15</f>
        <v>0</v>
      </c>
      <c r="F17" s="33">
        <f>SUM(БД_1год!L19,БД_2!L20,ОД_1!L19,ОД_2!L19,ДВ!L19,Пр_1!L19,Пр_2!L19,курсы!L19,НПЗ!L19)</f>
        <v>0</v>
      </c>
      <c r="G17" s="29">
        <f>SUM(БД_1год!M19,БД_2!M20,ОД_1!M19,ОД_2!M19,ДВ!M19,Пр_1!M19,Пр_2!M19,курсы!M19,НПЗ!M19)</f>
        <v>0</v>
      </c>
      <c r="H17" s="34">
        <f>SUM(БД_1год!N19,БД_2!N20,ОД_1!N19,ОД_2!N19,ДВ!N19,Пр_1!N19,Пр_2!N19,курсы!N19,НПЗ!N19)</f>
        <v>0</v>
      </c>
      <c r="I17" s="28">
        <f>SUM(БД_1год!O19,БД_2!O20,ОД_1!O19,ОД_2!O19,ДВ!O19,Пр_1!O19,Пр_2!O19,курсы!O19,НПЗ!O19)</f>
        <v>0</v>
      </c>
      <c r="J17" s="27">
        <f>SUM(БД_1год!P19,БД_2!P20,ОД_1!P19,ОД_2!P19,ДВ!P19,Пр_1!P19,Пр_2!P19,курсы!P19,НПЗ!P19)</f>
        <v>0</v>
      </c>
      <c r="K17" s="26">
        <f>SUM(БД_1год!Q19,БД_2!Q20,ОД_1!Q19,ОД_2!Q19,ДВ!Q19,Пр_1!Q19,Пр_2!Q19,курсы!Q19,НПЗ!Q19)</f>
        <v>0</v>
      </c>
      <c r="L17" s="27">
        <f>SUM(БД_1год!R19,БД_2!R20,ОД_1!R19,ОД_2!R19,ДВ!R19,Пр_1!R19,Пр_2!R19,курсы!R19,НПЗ!R19)</f>
        <v>0</v>
      </c>
      <c r="M17" s="68">
        <f t="shared" si="0"/>
        <v>0</v>
      </c>
    </row>
    <row r="18" spans="1:13" x14ac:dyDescent="0.25">
      <c r="A18" s="110">
        <v>11</v>
      </c>
      <c r="B18" s="95">
        <f>'каф ИНО'!B16</f>
        <v>0</v>
      </c>
      <c r="C18" s="96">
        <f>'каф ИНО'!C16</f>
        <v>0</v>
      </c>
      <c r="D18" s="96">
        <f>'каф ИНО'!D16</f>
        <v>0</v>
      </c>
      <c r="E18" s="110">
        <f>'каф ИНО'!E16</f>
        <v>0</v>
      </c>
      <c r="F18" s="33">
        <f>SUM(БД_1год!L20,БД_2!L21,ОД_1!L20,ОД_2!L20,ДВ!L20,Пр_1!L20,Пр_2!L20,курсы!L20,НПЗ!L20)</f>
        <v>0</v>
      </c>
      <c r="G18" s="29">
        <f>SUM(БД_1год!M20,БД_2!M21,ОД_1!M20,ОД_2!M20,ДВ!M20,Пр_1!M20,Пр_2!M20,курсы!M20,НПЗ!M20)</f>
        <v>0</v>
      </c>
      <c r="H18" s="34">
        <f>SUM(БД_1год!N20,БД_2!N21,ОД_1!N20,ОД_2!N20,ДВ!N20,Пр_1!N20,Пр_2!N20,курсы!N20,НПЗ!N20)</f>
        <v>0</v>
      </c>
      <c r="I18" s="28">
        <f>SUM(БД_1год!O20,БД_2!O21,ОД_1!O20,ОД_2!O20,ДВ!O20,Пр_1!O20,Пр_2!O20,курсы!O20,НПЗ!O20)</f>
        <v>0</v>
      </c>
      <c r="J18" s="27">
        <f>SUM(БД_1год!P20,БД_2!P21,ОД_1!P20,ОД_2!P20,ДВ!P20,Пр_1!P20,Пр_2!P20,курсы!P20,НПЗ!P20)</f>
        <v>0</v>
      </c>
      <c r="K18" s="26">
        <f>SUM(БД_1год!Q20,БД_2!Q21,ОД_1!Q20,ОД_2!Q20,ДВ!Q20,Пр_1!Q20,Пр_2!Q20,курсы!Q20,НПЗ!Q20)</f>
        <v>0</v>
      </c>
      <c r="L18" s="27">
        <f>SUM(БД_1год!R20,БД_2!R21,ОД_1!R20,ОД_2!R20,ДВ!R20,Пр_1!R20,Пр_2!R20,курсы!R20,НПЗ!R20)</f>
        <v>0</v>
      </c>
      <c r="M18" s="68">
        <f t="shared" si="0"/>
        <v>0</v>
      </c>
    </row>
    <row r="19" spans="1:13" x14ac:dyDescent="0.25">
      <c r="A19" s="110">
        <v>12</v>
      </c>
      <c r="B19" s="95">
        <f>'каф ИНО'!B17</f>
        <v>0</v>
      </c>
      <c r="C19" s="96">
        <f>'каф ИНО'!C17</f>
        <v>0</v>
      </c>
      <c r="D19" s="96">
        <f>'каф ИНО'!D17</f>
        <v>0</v>
      </c>
      <c r="E19" s="110">
        <f>'каф ИНО'!E17</f>
        <v>0</v>
      </c>
      <c r="F19" s="33">
        <f>SUM(БД_1год!L21,БД_2!L22,ОД_1!L21,ОД_2!L21,ДВ!L21,Пр_1!L21,Пр_2!L21,курсы!L21,НПЗ!L21)</f>
        <v>0</v>
      </c>
      <c r="G19" s="29">
        <f>SUM(БД_1год!M21,БД_2!M22,ОД_1!M21,ОД_2!M21,ДВ!M21,Пр_1!M21,Пр_2!M21,курсы!M21,НПЗ!M21)</f>
        <v>0</v>
      </c>
      <c r="H19" s="34">
        <f>SUM(БД_1год!N21,БД_2!N22,ОД_1!N21,ОД_2!N21,ДВ!N21,Пр_1!N21,Пр_2!N21,курсы!N21,НПЗ!N21)</f>
        <v>0</v>
      </c>
      <c r="I19" s="28">
        <f>SUM(БД_1год!O21,БД_2!O22,ОД_1!O21,ОД_2!O21,ДВ!O21,Пр_1!O21,Пр_2!O21,курсы!O21,НПЗ!O21)</f>
        <v>0</v>
      </c>
      <c r="J19" s="27">
        <f>SUM(БД_1год!P21,БД_2!P22,ОД_1!P21,ОД_2!P21,ДВ!P21,Пр_1!P21,Пр_2!P21,курсы!P21,НПЗ!P21)</f>
        <v>0</v>
      </c>
      <c r="K19" s="26">
        <f>SUM(БД_1год!Q21,БД_2!Q22,ОД_1!Q21,ОД_2!Q21,ДВ!Q21,Пр_1!Q21,Пр_2!Q21,курсы!Q21,НПЗ!Q21)</f>
        <v>0</v>
      </c>
      <c r="L19" s="27">
        <f>SUM(БД_1год!R21,БД_2!R22,ОД_1!R21,ОД_2!R21,ДВ!R21,Пр_1!R21,Пр_2!R21,курсы!R21,НПЗ!R21)</f>
        <v>0</v>
      </c>
      <c r="M19" s="68">
        <f t="shared" si="0"/>
        <v>0</v>
      </c>
    </row>
    <row r="20" spans="1:13" x14ac:dyDescent="0.25">
      <c r="A20" s="110">
        <v>13</v>
      </c>
      <c r="B20" s="95">
        <f>'каф ИНО'!B18</f>
        <v>0</v>
      </c>
      <c r="C20" s="96">
        <f>'каф ИНО'!C18</f>
        <v>0</v>
      </c>
      <c r="D20" s="96">
        <f>'каф ИНО'!D18</f>
        <v>0</v>
      </c>
      <c r="E20" s="110">
        <f>'каф ИНО'!E18</f>
        <v>0</v>
      </c>
      <c r="F20" s="33">
        <f>SUM(БД_1год!L22,БД_2!L23,ОД_1!L22,ОД_2!L22,ДВ!L22,Пр_1!L22,Пр_2!L22,курсы!L22,НПЗ!L22)</f>
        <v>0</v>
      </c>
      <c r="G20" s="29">
        <f>SUM(БД_1год!M22,БД_2!M23,ОД_1!M22,ОД_2!M22,ДВ!M22,Пр_1!M22,Пр_2!M22,курсы!M22,НПЗ!M22)</f>
        <v>0</v>
      </c>
      <c r="H20" s="34">
        <f>SUM(БД_1год!N22,БД_2!N23,ОД_1!N22,ОД_2!N22,ДВ!N22,Пр_1!N22,Пр_2!N22,курсы!N22,НПЗ!N22)</f>
        <v>0</v>
      </c>
      <c r="I20" s="28">
        <f>SUM(БД_1год!O22,БД_2!O23,ОД_1!O22,ОД_2!O22,ДВ!O22,Пр_1!O22,Пр_2!O22,курсы!O22,НПЗ!O22)</f>
        <v>0</v>
      </c>
      <c r="J20" s="27">
        <f>SUM(БД_1год!P22,БД_2!P23,ОД_1!P22,ОД_2!P22,ДВ!P22,Пр_1!P22,Пр_2!P22,курсы!P22,НПЗ!P22)</f>
        <v>0</v>
      </c>
      <c r="K20" s="26">
        <f>SUM(БД_1год!Q22,БД_2!Q23,ОД_1!Q22,ОД_2!Q22,ДВ!Q22,Пр_1!Q22,Пр_2!Q22,курсы!Q22,НПЗ!Q22)</f>
        <v>0</v>
      </c>
      <c r="L20" s="27">
        <f>SUM(БД_1год!R22,БД_2!R23,ОД_1!R22,ОД_2!R22,ДВ!R22,Пр_1!R22,Пр_2!R22,курсы!R22,НПЗ!R22)</f>
        <v>0</v>
      </c>
      <c r="M20" s="68">
        <f t="shared" si="0"/>
        <v>0</v>
      </c>
    </row>
    <row r="21" spans="1:13" x14ac:dyDescent="0.25">
      <c r="A21" s="110">
        <v>14</v>
      </c>
      <c r="B21" s="95">
        <f>'каф ИНО'!B19</f>
        <v>0</v>
      </c>
      <c r="C21" s="96">
        <f>'каф ИНО'!C19</f>
        <v>0</v>
      </c>
      <c r="D21" s="96">
        <f>'каф ИНО'!D19</f>
        <v>0</v>
      </c>
      <c r="E21" s="110">
        <f>'каф ИНО'!E19</f>
        <v>0</v>
      </c>
      <c r="F21" s="33">
        <f>SUM(БД_1год!L23,БД_2!L24,ОД_1!L23,ОД_2!L23,ДВ!L23,Пр_1!L23,Пр_2!L23,курсы!L23,НПЗ!L23)</f>
        <v>0</v>
      </c>
      <c r="G21" s="29">
        <f>SUM(БД_1год!M23,БД_2!M24,ОД_1!M23,ОД_2!M23,ДВ!M23,Пр_1!M23,Пр_2!M23,курсы!M23,НПЗ!M23)</f>
        <v>0</v>
      </c>
      <c r="H21" s="34">
        <f>SUM(БД_1год!N23,БД_2!N24,ОД_1!N23,ОД_2!N23,ДВ!N23,Пр_1!N23,Пр_2!N23,курсы!N23,НПЗ!N23)</f>
        <v>0</v>
      </c>
      <c r="I21" s="28">
        <f>SUM(БД_1год!O23,БД_2!O24,ОД_1!O23,ОД_2!O23,ДВ!O23,Пр_1!O23,Пр_2!O23,курсы!O23,НПЗ!O23)</f>
        <v>0</v>
      </c>
      <c r="J21" s="27">
        <f>SUM(БД_1год!P23,БД_2!P24,ОД_1!P23,ОД_2!P23,ДВ!P23,Пр_1!P23,Пр_2!P23,курсы!P23,НПЗ!P23)</f>
        <v>0</v>
      </c>
      <c r="K21" s="26">
        <f>SUM(БД_1год!Q23,БД_2!Q24,ОД_1!Q23,ОД_2!Q23,ДВ!Q23,Пр_1!Q23,Пр_2!Q23,курсы!Q23,НПЗ!Q23)</f>
        <v>0</v>
      </c>
      <c r="L21" s="27">
        <f>SUM(БД_1год!R23,БД_2!R24,ОД_1!R23,ОД_2!R23,ДВ!R23,Пр_1!R23,Пр_2!R23,курсы!R23,НПЗ!R23)</f>
        <v>0</v>
      </c>
      <c r="M21" s="68">
        <f t="shared" si="0"/>
        <v>0</v>
      </c>
    </row>
    <row r="22" spans="1:13" x14ac:dyDescent="0.25">
      <c r="A22" s="110">
        <v>15</v>
      </c>
      <c r="B22" s="95">
        <f>'каф ИНО'!B20</f>
        <v>0</v>
      </c>
      <c r="C22" s="96">
        <f>'каф ИНО'!C20</f>
        <v>0</v>
      </c>
      <c r="D22" s="96">
        <f>'каф ИНО'!D20</f>
        <v>0</v>
      </c>
      <c r="E22" s="110">
        <f>'каф ИНО'!E20</f>
        <v>0</v>
      </c>
      <c r="F22" s="33">
        <f>SUM(БД_1год!L24,БД_2!L25,ОД_1!L24,ОД_2!L24,ДВ!L24,Пр_1!L24,Пр_2!L24,курсы!L24,НПЗ!L24)</f>
        <v>0</v>
      </c>
      <c r="G22" s="29">
        <f>SUM(БД_1год!M24,БД_2!M25,ОД_1!M24,ОД_2!M24,ДВ!M24,Пр_1!M24,Пр_2!M24,курсы!M24,НПЗ!M24)</f>
        <v>0</v>
      </c>
      <c r="H22" s="34">
        <f>SUM(БД_1год!N24,БД_2!N25,ОД_1!N24,ОД_2!N24,ДВ!N24,Пр_1!N24,Пр_2!N24,курсы!N24,НПЗ!N24)</f>
        <v>0</v>
      </c>
      <c r="I22" s="28">
        <f>SUM(БД_1год!O24,БД_2!O25,ОД_1!O24,ОД_2!O24,ДВ!O24,Пр_1!O24,Пр_2!O24,курсы!O24,НПЗ!O24)</f>
        <v>0</v>
      </c>
      <c r="J22" s="27">
        <f>SUM(БД_1год!P24,БД_2!P25,ОД_1!P24,ОД_2!P24,ДВ!P24,Пр_1!P24,Пр_2!P24,курсы!P24,НПЗ!P24)</f>
        <v>0</v>
      </c>
      <c r="K22" s="26">
        <f>SUM(БД_1год!Q24,БД_2!Q25,ОД_1!Q24,ОД_2!Q24,ДВ!Q24,Пр_1!Q24,Пр_2!Q24,курсы!Q24,НПЗ!Q24)</f>
        <v>0</v>
      </c>
      <c r="L22" s="27">
        <f>SUM(БД_1год!R24,БД_2!R25,ОД_1!R24,ОД_2!R24,ДВ!R24,Пр_1!R24,Пр_2!R24,курсы!R24,НПЗ!R24)</f>
        <v>0</v>
      </c>
      <c r="M22" s="68">
        <f t="shared" si="0"/>
        <v>0</v>
      </c>
    </row>
    <row r="23" spans="1:13" x14ac:dyDescent="0.25">
      <c r="A23" s="110">
        <v>16</v>
      </c>
      <c r="B23" s="95">
        <f>'каф ИНО'!B21</f>
        <v>0</v>
      </c>
      <c r="C23" s="96">
        <f>'каф ИНО'!C21</f>
        <v>0</v>
      </c>
      <c r="D23" s="96">
        <f>'каф ИНО'!D21</f>
        <v>0</v>
      </c>
      <c r="E23" s="110">
        <f>'каф ИНО'!E21</f>
        <v>0</v>
      </c>
      <c r="F23" s="33">
        <f>SUM(БД_1год!L25,БД_2!L26,ОД_1!L25,ОД_2!L25,ДВ!L25,Пр_1!L25,Пр_2!L25,курсы!L25,НПЗ!L25)</f>
        <v>0</v>
      </c>
      <c r="G23" s="29">
        <f>SUM(БД_1год!M25,БД_2!M26,ОД_1!M25,ОД_2!M25,ДВ!M25,Пр_1!M25,Пр_2!M25,курсы!M25,НПЗ!M25)</f>
        <v>0</v>
      </c>
      <c r="H23" s="34">
        <f>SUM(БД_1год!N25,БД_2!N26,ОД_1!N25,ОД_2!N25,ДВ!N25,Пр_1!N25,Пр_2!N25,курсы!N25,НПЗ!N25)</f>
        <v>0</v>
      </c>
      <c r="I23" s="28">
        <f>SUM(БД_1год!O25,БД_2!O26,ОД_1!O25,ОД_2!O25,ДВ!O25,Пр_1!O25,Пр_2!O25,курсы!O25,НПЗ!O25)</f>
        <v>0</v>
      </c>
      <c r="J23" s="27">
        <f>SUM(БД_1год!P25,БД_2!P26,ОД_1!P25,ОД_2!P25,ДВ!P25,Пр_1!P25,Пр_2!P25,курсы!P25,НПЗ!P25)</f>
        <v>0</v>
      </c>
      <c r="K23" s="26">
        <f>SUM(БД_1год!Q25,БД_2!Q26,ОД_1!Q25,ОД_2!Q25,ДВ!Q25,Пр_1!Q25,Пр_2!Q25,курсы!Q25,НПЗ!Q25)</f>
        <v>0</v>
      </c>
      <c r="L23" s="27">
        <f>SUM(БД_1год!R25,БД_2!R26,ОД_1!R25,ОД_2!R25,ДВ!R25,Пр_1!R25,Пр_2!R25,курсы!R25,НПЗ!R25)</f>
        <v>0</v>
      </c>
      <c r="M23" s="68">
        <f t="shared" si="0"/>
        <v>0</v>
      </c>
    </row>
    <row r="24" spans="1:13" x14ac:dyDescent="0.25">
      <c r="A24" s="110">
        <v>17</v>
      </c>
      <c r="B24" s="95">
        <f>'каф ИНО'!B22</f>
        <v>0</v>
      </c>
      <c r="C24" s="96">
        <f>'каф ИНО'!C22</f>
        <v>0</v>
      </c>
      <c r="D24" s="96">
        <f>'каф ИНО'!D22</f>
        <v>0</v>
      </c>
      <c r="E24" s="110">
        <f>'каф ИНО'!E22</f>
        <v>0</v>
      </c>
      <c r="F24" s="33">
        <f>SUM(БД_1год!L26,БД_2!L27,ОД_1!L26,ОД_2!L26,ДВ!L26,Пр_1!L26,Пр_2!L26,курсы!L26,НПЗ!L26)</f>
        <v>0</v>
      </c>
      <c r="G24" s="29">
        <f>SUM(БД_1год!M26,БД_2!M27,ОД_1!M26,ОД_2!M26,ДВ!M26,Пр_1!M26,Пр_2!M26,курсы!M26,НПЗ!M26)</f>
        <v>0</v>
      </c>
      <c r="H24" s="34">
        <f>SUM(БД_1год!N26,БД_2!N27,ОД_1!N26,ОД_2!N26,ДВ!N26,Пр_1!N26,Пр_2!N26,курсы!N26,НПЗ!N26)</f>
        <v>0</v>
      </c>
      <c r="I24" s="28">
        <f>SUM(БД_1год!O26,БД_2!O27,ОД_1!O26,ОД_2!O26,ДВ!O26,Пр_1!O26,Пр_2!O26,курсы!O26,НПЗ!O26)</f>
        <v>0</v>
      </c>
      <c r="J24" s="27">
        <f>SUM(БД_1год!P26,БД_2!P27,ОД_1!P26,ОД_2!P26,ДВ!P26,Пр_1!P26,Пр_2!P26,курсы!P26,НПЗ!P26)</f>
        <v>0</v>
      </c>
      <c r="K24" s="26">
        <f>SUM(БД_1год!Q26,БД_2!Q27,ОД_1!Q26,ОД_2!Q26,ДВ!Q26,Пр_1!Q26,Пр_2!Q26,курсы!Q26,НПЗ!Q26)</f>
        <v>0</v>
      </c>
      <c r="L24" s="27">
        <f>SUM(БД_1год!R26,БД_2!R27,ОД_1!R26,ОД_2!R26,ДВ!R26,Пр_1!R26,Пр_2!R26,курсы!R26,НПЗ!R26)</f>
        <v>0</v>
      </c>
      <c r="M24" s="68">
        <f t="shared" si="0"/>
        <v>0</v>
      </c>
    </row>
    <row r="25" spans="1:13" x14ac:dyDescent="0.25">
      <c r="A25" s="110">
        <v>18</v>
      </c>
      <c r="B25" s="95">
        <f>'каф ИНО'!B23</f>
        <v>0</v>
      </c>
      <c r="C25" s="96">
        <f>'каф ИНО'!C23</f>
        <v>0</v>
      </c>
      <c r="D25" s="96">
        <f>'каф ИНО'!D23</f>
        <v>0</v>
      </c>
      <c r="E25" s="110">
        <f>'каф ИНО'!E23</f>
        <v>0</v>
      </c>
      <c r="F25" s="33">
        <f>SUM(БД_1год!L27,БД_2!L28,ОД_1!L27,ОД_2!L27,ДВ!L27,Пр_1!L27,Пр_2!L27,курсы!L27,НПЗ!L27)</f>
        <v>0</v>
      </c>
      <c r="G25" s="29">
        <f>SUM(БД_1год!M27,БД_2!M28,ОД_1!M27,ОД_2!M27,ДВ!M27,Пр_1!M27,Пр_2!M27,курсы!M27,НПЗ!M27)</f>
        <v>0</v>
      </c>
      <c r="H25" s="34">
        <f>SUM(БД_1год!N27,БД_2!N28,ОД_1!N27,ОД_2!N27,ДВ!N27,Пр_1!N27,Пр_2!N27,курсы!N27,НПЗ!N27)</f>
        <v>0</v>
      </c>
      <c r="I25" s="28">
        <f>SUM(БД_1год!O27,БД_2!O28,ОД_1!O27,ОД_2!O27,ДВ!O27,Пр_1!O27,Пр_2!O27,курсы!O27,НПЗ!O27)</f>
        <v>0</v>
      </c>
      <c r="J25" s="27">
        <f>SUM(БД_1год!P27,БД_2!P28,ОД_1!P27,ОД_2!P27,ДВ!P27,Пр_1!P27,Пр_2!P27,курсы!P27,НПЗ!P27)</f>
        <v>0</v>
      </c>
      <c r="K25" s="26">
        <f>SUM(БД_1год!Q27,БД_2!Q28,ОД_1!Q27,ОД_2!Q27,ДВ!Q27,Пр_1!Q27,Пр_2!Q27,курсы!Q27,НПЗ!Q27)</f>
        <v>0</v>
      </c>
      <c r="L25" s="27">
        <f>SUM(БД_1год!R27,БД_2!R28,ОД_1!R27,ОД_2!R27,ДВ!R27,Пр_1!R27,Пр_2!R27,курсы!R27,НПЗ!R27)</f>
        <v>0</v>
      </c>
      <c r="M25" s="68">
        <f t="shared" si="0"/>
        <v>0</v>
      </c>
    </row>
    <row r="26" spans="1:13" x14ac:dyDescent="0.25">
      <c r="A26" s="110">
        <v>19</v>
      </c>
      <c r="B26" s="95">
        <f>'каф ИНО'!B24</f>
        <v>0</v>
      </c>
      <c r="C26" s="96">
        <f>'каф ИНО'!C24</f>
        <v>0</v>
      </c>
      <c r="D26" s="96">
        <f>'каф ИНО'!D24</f>
        <v>0</v>
      </c>
      <c r="E26" s="110">
        <f>'каф ИНО'!E24</f>
        <v>0</v>
      </c>
      <c r="F26" s="33">
        <f>SUM(БД_1год!L28,БД_2!L29,ОД_1!L28,ОД_2!L28,ДВ!L28,Пр_1!L28,Пр_2!L28,курсы!L28,НПЗ!L28)</f>
        <v>0</v>
      </c>
      <c r="G26" s="29">
        <f>SUM(БД_1год!M28,БД_2!M29,ОД_1!M28,ОД_2!M28,ДВ!M28,Пр_1!M28,Пр_2!M28,курсы!M28,НПЗ!M28)</f>
        <v>0</v>
      </c>
      <c r="H26" s="34">
        <f>SUM(БД_1год!N28,БД_2!N29,ОД_1!N28,ОД_2!N28,ДВ!N28,Пр_1!N28,Пр_2!N28,курсы!N28,НПЗ!N28)</f>
        <v>0</v>
      </c>
      <c r="I26" s="28">
        <f>SUM(БД_1год!O28,БД_2!O29,ОД_1!O28,ОД_2!O28,ДВ!O28,Пр_1!O28,Пр_2!O28,курсы!O28,НПЗ!O28)</f>
        <v>0</v>
      </c>
      <c r="J26" s="27">
        <f>SUM(БД_1год!P28,БД_2!P29,ОД_1!P28,ОД_2!P28,ДВ!P28,Пр_1!P28,Пр_2!P28,курсы!P28,НПЗ!P28)</f>
        <v>0</v>
      </c>
      <c r="K26" s="26">
        <f>SUM(БД_1год!Q28,БД_2!Q29,ОД_1!Q28,ОД_2!Q28,ДВ!Q28,Пр_1!Q28,Пр_2!Q28,курсы!Q28,НПЗ!Q28)</f>
        <v>0</v>
      </c>
      <c r="L26" s="27">
        <f>SUM(БД_1год!R28,БД_2!R29,ОД_1!R28,ОД_2!R28,ДВ!R28,Пр_1!R28,Пр_2!R28,курсы!R28,НПЗ!R28)</f>
        <v>0</v>
      </c>
      <c r="M26" s="68">
        <f t="shared" si="0"/>
        <v>0</v>
      </c>
    </row>
    <row r="27" spans="1:13" x14ac:dyDescent="0.25">
      <c r="A27" s="110">
        <v>20</v>
      </c>
      <c r="B27" s="95">
        <f>'каф ИНО'!B25</f>
        <v>0</v>
      </c>
      <c r="C27" s="96">
        <f>'каф ИНО'!C25</f>
        <v>0</v>
      </c>
      <c r="D27" s="96">
        <f>'каф ИНО'!D25</f>
        <v>0</v>
      </c>
      <c r="E27" s="110">
        <f>'каф ИНО'!E25</f>
        <v>0</v>
      </c>
      <c r="F27" s="33">
        <f>SUM(БД_1год!L29,БД_2!L30,ОД_1!L29,ОД_2!L29,ДВ!L29,Пр_1!L29,Пр_2!L29,курсы!L29,НПЗ!L29)</f>
        <v>0</v>
      </c>
      <c r="G27" s="29">
        <f>SUM(БД_1год!M29,БД_2!M30,ОД_1!M29,ОД_2!M29,ДВ!M29,Пр_1!M29,Пр_2!M29,курсы!M29,НПЗ!M29)</f>
        <v>0</v>
      </c>
      <c r="H27" s="34">
        <f>SUM(БД_1год!N29,БД_2!N30,ОД_1!N29,ОД_2!N29,ДВ!N29,Пр_1!N29,Пр_2!N29,курсы!N29,НПЗ!N29)</f>
        <v>0</v>
      </c>
      <c r="I27" s="28">
        <f>SUM(БД_1год!O29,БД_2!O30,ОД_1!O29,ОД_2!O29,ДВ!O29,Пр_1!O29,Пр_2!O29,курсы!O29,НПЗ!O29)</f>
        <v>0</v>
      </c>
      <c r="J27" s="27">
        <f>SUM(БД_1год!P29,БД_2!P30,ОД_1!P29,ОД_2!P29,ДВ!P29,Пр_1!P29,Пр_2!P29,курсы!P29,НПЗ!P29)</f>
        <v>0</v>
      </c>
      <c r="K27" s="26">
        <f>SUM(БД_1год!Q29,БД_2!Q30,ОД_1!Q29,ОД_2!Q29,ДВ!Q29,Пр_1!Q29,Пр_2!Q29,курсы!Q29,НПЗ!Q29)</f>
        <v>0</v>
      </c>
      <c r="L27" s="27">
        <f>SUM(БД_1год!R29,БД_2!R30,ОД_1!R29,ОД_2!R29,ДВ!R29,Пр_1!R29,Пр_2!R29,курсы!R29,НПЗ!R29)</f>
        <v>0</v>
      </c>
      <c r="M27" s="68">
        <f t="shared" si="0"/>
        <v>0</v>
      </c>
    </row>
    <row r="28" spans="1:13" x14ac:dyDescent="0.25">
      <c r="A28" s="110">
        <v>21</v>
      </c>
      <c r="B28" s="95">
        <f>'каф ИНО'!B26</f>
        <v>0</v>
      </c>
      <c r="C28" s="96">
        <f>'каф ИНО'!C26</f>
        <v>0</v>
      </c>
      <c r="D28" s="96">
        <f>'каф ИНО'!D26</f>
        <v>0</v>
      </c>
      <c r="E28" s="110">
        <f>'каф ИНО'!E26</f>
        <v>0</v>
      </c>
      <c r="F28" s="33">
        <f>SUM(БД_1год!L30,БД_2!L31,ОД_1!L30,ОД_2!L30,ДВ!L30,Пр_1!L30,Пр_2!L30,курсы!L30,НПЗ!L30)</f>
        <v>0</v>
      </c>
      <c r="G28" s="29">
        <f>SUM(БД_1год!M30,БД_2!M31,ОД_1!M30,ОД_2!M30,ДВ!M30,Пр_1!M30,Пр_2!M30,курсы!M30,НПЗ!M30)</f>
        <v>0</v>
      </c>
      <c r="H28" s="34">
        <f>SUM(БД_1год!N30,БД_2!N31,ОД_1!N30,ОД_2!N30,ДВ!N30,Пр_1!N30,Пр_2!N30,курсы!N30,НПЗ!N30)</f>
        <v>0</v>
      </c>
      <c r="I28" s="28">
        <f>SUM(БД_1год!O30,БД_2!O31,ОД_1!O30,ОД_2!O30,ДВ!O30,Пр_1!O30,Пр_2!O30,курсы!O30,НПЗ!O30)</f>
        <v>0</v>
      </c>
      <c r="J28" s="27">
        <f>SUM(БД_1год!P30,БД_2!P31,ОД_1!P30,ОД_2!P30,ДВ!P30,Пр_1!P30,Пр_2!P30,курсы!P30,НПЗ!P30)</f>
        <v>0</v>
      </c>
      <c r="K28" s="26">
        <f>SUM(БД_1год!Q30,БД_2!Q31,ОД_1!Q30,ОД_2!Q30,ДВ!Q30,Пр_1!Q30,Пр_2!Q30,курсы!Q30,НПЗ!Q30)</f>
        <v>0</v>
      </c>
      <c r="L28" s="27">
        <f>SUM(БД_1год!R30,БД_2!R31,ОД_1!R30,ОД_2!R30,ДВ!R30,Пр_1!R30,Пр_2!R30,курсы!R30,НПЗ!R30)</f>
        <v>0</v>
      </c>
      <c r="M28" s="68">
        <f t="shared" si="0"/>
        <v>0</v>
      </c>
    </row>
    <row r="29" spans="1:13" x14ac:dyDescent="0.25">
      <c r="A29" s="110">
        <v>22</v>
      </c>
      <c r="B29" s="95">
        <f>'каф ИНО'!B27</f>
        <v>0</v>
      </c>
      <c r="C29" s="96">
        <f>'каф ИНО'!C27</f>
        <v>0</v>
      </c>
      <c r="D29" s="96">
        <f>'каф ИНО'!D27</f>
        <v>0</v>
      </c>
      <c r="E29" s="110">
        <f>'каф ИНО'!E27</f>
        <v>0</v>
      </c>
      <c r="F29" s="33">
        <f>SUM(БД_1год!L31,БД_2!L32,ОД_1!L31,ОД_2!L31,ДВ!L31,Пр_1!L31,Пр_2!L31,курсы!L31,НПЗ!L31)</f>
        <v>0</v>
      </c>
      <c r="G29" s="29">
        <f>SUM(БД_1год!M31,БД_2!M32,ОД_1!M31,ОД_2!M31,ДВ!M31,Пр_1!M31,Пр_2!M31,курсы!M31,НПЗ!M31)</f>
        <v>0</v>
      </c>
      <c r="H29" s="34">
        <f>SUM(БД_1год!N31,БД_2!N32,ОД_1!N31,ОД_2!N31,ДВ!N31,Пр_1!N31,Пр_2!N31,курсы!N31,НПЗ!N31)</f>
        <v>0</v>
      </c>
      <c r="I29" s="28">
        <f>SUM(БД_1год!O31,БД_2!O32,ОД_1!O31,ОД_2!O31,ДВ!O31,Пр_1!O31,Пр_2!O31,курсы!O31,НПЗ!O31)</f>
        <v>0</v>
      </c>
      <c r="J29" s="27">
        <f>SUM(БД_1год!P31,БД_2!P32,ОД_1!P31,ОД_2!P31,ДВ!P31,Пр_1!P31,Пр_2!P31,курсы!P31,НПЗ!P31)</f>
        <v>0</v>
      </c>
      <c r="K29" s="26">
        <f>SUM(БД_1год!Q31,БД_2!Q32,ОД_1!Q31,ОД_2!Q31,ДВ!Q31,Пр_1!Q31,Пр_2!Q31,курсы!Q31,НПЗ!Q31)</f>
        <v>0</v>
      </c>
      <c r="L29" s="27">
        <f>SUM(БД_1год!R31,БД_2!R32,ОД_1!R31,ОД_2!R31,ДВ!R31,Пр_1!R31,Пр_2!R31,курсы!R31,НПЗ!R31)</f>
        <v>0</v>
      </c>
      <c r="M29" s="68">
        <f t="shared" si="0"/>
        <v>0</v>
      </c>
    </row>
    <row r="30" spans="1:13" x14ac:dyDescent="0.25">
      <c r="A30" s="110">
        <v>23</v>
      </c>
      <c r="B30" s="95">
        <f>'каф ИНО'!B28</f>
        <v>0</v>
      </c>
      <c r="C30" s="96">
        <f>'каф ИНО'!C28</f>
        <v>0</v>
      </c>
      <c r="D30" s="96">
        <f>'каф ИНО'!D28</f>
        <v>0</v>
      </c>
      <c r="E30" s="110">
        <f>'каф ИНО'!E28</f>
        <v>0</v>
      </c>
      <c r="F30" s="33">
        <f>SUM(БД_1год!L32,БД_2!L33,ОД_1!L32,ОД_2!L32,ДВ!L32,Пр_1!L32,Пр_2!L32,курсы!L32,НПЗ!L32)</f>
        <v>0</v>
      </c>
      <c r="G30" s="29">
        <f>SUM(БД_1год!M32,БД_2!M33,ОД_1!M32,ОД_2!M32,ДВ!M32,Пр_1!M32,Пр_2!M32,курсы!M32,НПЗ!M32)</f>
        <v>0</v>
      </c>
      <c r="H30" s="34">
        <f>SUM(БД_1год!N32,БД_2!N33,ОД_1!N32,ОД_2!N32,ДВ!N32,Пр_1!N32,Пр_2!N32,курсы!N32,НПЗ!N32)</f>
        <v>0</v>
      </c>
      <c r="I30" s="28">
        <f>SUM(БД_1год!O32,БД_2!O33,ОД_1!O32,ОД_2!O32,ДВ!O32,Пр_1!O32,Пр_2!O32,курсы!O32,НПЗ!O32)</f>
        <v>0</v>
      </c>
      <c r="J30" s="27">
        <f>SUM(БД_1год!P32,БД_2!P33,ОД_1!P32,ОД_2!P32,ДВ!P32,Пр_1!P32,Пр_2!P32,курсы!P32,НПЗ!P32)</f>
        <v>0</v>
      </c>
      <c r="K30" s="26">
        <f>SUM(БД_1год!Q32,БД_2!Q33,ОД_1!Q32,ОД_2!Q32,ДВ!Q32,Пр_1!Q32,Пр_2!Q32,курсы!Q32,НПЗ!Q32)</f>
        <v>0</v>
      </c>
      <c r="L30" s="27">
        <f>SUM(БД_1год!R32,БД_2!R33,ОД_1!R32,ОД_2!R32,ДВ!R32,Пр_1!R32,Пр_2!R32,курсы!R32,НПЗ!R32)</f>
        <v>0</v>
      </c>
      <c r="M30" s="68">
        <f t="shared" si="0"/>
        <v>0</v>
      </c>
    </row>
    <row r="31" spans="1:13" x14ac:dyDescent="0.25">
      <c r="A31" s="110">
        <v>24</v>
      </c>
      <c r="B31" s="95">
        <f>'каф ИНО'!B29</f>
        <v>0</v>
      </c>
      <c r="C31" s="96">
        <f>'каф ИНО'!C29</f>
        <v>0</v>
      </c>
      <c r="D31" s="96">
        <f>'каф ИНО'!D29</f>
        <v>0</v>
      </c>
      <c r="E31" s="110">
        <f>'каф ИНО'!E29</f>
        <v>0</v>
      </c>
      <c r="F31" s="33">
        <f>SUM(БД_1год!L33,БД_2!L34,ОД_1!L33,ОД_2!L33,ДВ!L33,Пр_1!L33,Пр_2!L33,курсы!L33,НПЗ!L33)</f>
        <v>0</v>
      </c>
      <c r="G31" s="29">
        <f>SUM(БД_1год!M33,БД_2!M34,ОД_1!M33,ОД_2!M33,ДВ!M33,Пр_1!M33,Пр_2!M33,курсы!M33,НПЗ!M33)</f>
        <v>0</v>
      </c>
      <c r="H31" s="34">
        <f>SUM(БД_1год!N33,БД_2!N34,ОД_1!N33,ОД_2!N33,ДВ!N33,Пр_1!N33,Пр_2!N33,курсы!N33,НПЗ!N33)</f>
        <v>0</v>
      </c>
      <c r="I31" s="28">
        <f>SUM(БД_1год!O33,БД_2!O34,ОД_1!O33,ОД_2!O33,ДВ!O33,Пр_1!O33,Пр_2!O33,курсы!O33,НПЗ!O33)</f>
        <v>0</v>
      </c>
      <c r="J31" s="27">
        <f>SUM(БД_1год!P33,БД_2!P34,ОД_1!P33,ОД_2!P33,ДВ!P33,Пр_1!P33,Пр_2!P33,курсы!P33,НПЗ!P33)</f>
        <v>0</v>
      </c>
      <c r="K31" s="26">
        <f>SUM(БД_1год!Q33,БД_2!Q34,ОД_1!Q33,ОД_2!Q33,ДВ!Q33,Пр_1!Q33,Пр_2!Q33,курсы!Q33,НПЗ!Q33)</f>
        <v>0</v>
      </c>
      <c r="L31" s="27">
        <f>SUM(БД_1год!R33,БД_2!R34,ОД_1!R33,ОД_2!R33,ДВ!R33,Пр_1!R33,Пр_2!R33,курсы!R33,НПЗ!R33)</f>
        <v>0</v>
      </c>
      <c r="M31" s="68">
        <f t="shared" si="0"/>
        <v>0</v>
      </c>
    </row>
    <row r="32" spans="1:13" ht="15.75" thickBot="1" x14ac:dyDescent="0.3">
      <c r="A32" s="110">
        <v>25</v>
      </c>
      <c r="B32" s="95">
        <f>'каф ИНО'!B30</f>
        <v>0</v>
      </c>
      <c r="C32" s="96">
        <f>'каф ИНО'!C30</f>
        <v>0</v>
      </c>
      <c r="D32" s="96">
        <f>'каф ИНО'!D30</f>
        <v>0</v>
      </c>
      <c r="E32" s="110">
        <f>'каф ИНО'!E30</f>
        <v>0</v>
      </c>
      <c r="F32" s="33">
        <f>SUM(БД_1год!L34,БД_2!L35,ОД_1!L34,ОД_2!L34,ДВ!L34,Пр_1!L34,Пр_2!L34,курсы!L34,НПЗ!L34)</f>
        <v>0</v>
      </c>
      <c r="G32" s="29">
        <f>SUM(БД_1год!M34,БД_2!M35,ОД_1!M34,ОД_2!M34,ДВ!M34,Пр_1!M34,Пр_2!M34,курсы!M34,НПЗ!M34)</f>
        <v>0</v>
      </c>
      <c r="H32" s="34">
        <f>SUM(БД_1год!N34,БД_2!N35,ОД_1!N34,ОД_2!N34,ДВ!N34,Пр_1!N34,Пр_2!N34,курсы!N34,НПЗ!N34)</f>
        <v>0</v>
      </c>
      <c r="I32" s="28">
        <f>SUM(БД_1год!O34,БД_2!O35,ОД_1!O34,ОД_2!O34,ДВ!O34,Пр_1!O34,Пр_2!O34,курсы!O34,НПЗ!O34)</f>
        <v>0</v>
      </c>
      <c r="J32" s="27">
        <f>SUM(БД_1год!P34,БД_2!P35,ОД_1!P34,ОД_2!P34,ДВ!P34,Пр_1!P34,Пр_2!P34,курсы!P34,НПЗ!P34)</f>
        <v>0</v>
      </c>
      <c r="K32" s="26">
        <f>SUM(БД_1год!Q34,БД_2!Q35,ОД_1!Q34,ОД_2!Q34,ДВ!Q34,Пр_1!Q34,Пр_2!Q34,курсы!Q34,НПЗ!Q34)</f>
        <v>0</v>
      </c>
      <c r="L32" s="27">
        <f>SUM(БД_1год!R34,БД_2!R35,ОД_1!R34,ОД_2!R34,ДВ!R34,Пр_1!R34,Пр_2!R34,курсы!R34,НПЗ!R34)</f>
        <v>0</v>
      </c>
      <c r="M32" s="68">
        <f t="shared" si="0"/>
        <v>0</v>
      </c>
    </row>
    <row r="33" spans="1:13" ht="15.75" thickBot="1" x14ac:dyDescent="0.3">
      <c r="A33" s="219" t="s">
        <v>20</v>
      </c>
      <c r="B33" s="220"/>
      <c r="C33" s="220"/>
      <c r="D33" s="220"/>
      <c r="E33" s="221"/>
      <c r="F33" s="51">
        <f>SUM(F8:F32)</f>
        <v>0</v>
      </c>
      <c r="G33" s="52">
        <f t="shared" ref="G33:M33" si="1">SUM(G8:G32)</f>
        <v>0</v>
      </c>
      <c r="H33" s="53">
        <f t="shared" si="1"/>
        <v>0</v>
      </c>
      <c r="I33" s="48">
        <f t="shared" si="1"/>
        <v>0</v>
      </c>
      <c r="J33" s="47">
        <f t="shared" si="1"/>
        <v>0</v>
      </c>
      <c r="K33" s="46">
        <f>SUM(K8:K32)</f>
        <v>0</v>
      </c>
      <c r="L33" s="185">
        <f>SUM(L8:L32)</f>
        <v>0</v>
      </c>
      <c r="M33" s="56">
        <f t="shared" si="1"/>
        <v>0</v>
      </c>
    </row>
    <row r="34" spans="1:13" x14ac:dyDescent="0.25">
      <c r="B34" s="3"/>
      <c r="C34" s="3"/>
      <c r="D34" s="3"/>
      <c r="E34" s="3"/>
      <c r="F34" s="107"/>
      <c r="G34" s="3"/>
      <c r="H34" s="3"/>
      <c r="I34" s="3"/>
      <c r="J34" s="3"/>
      <c r="K34" s="3"/>
      <c r="L34" s="3"/>
      <c r="M34" s="3"/>
    </row>
    <row r="35" spans="1:13" x14ac:dyDescent="0.25">
      <c r="B35" s="3"/>
      <c r="C35" s="3"/>
      <c r="D35" s="3"/>
      <c r="E35" s="3"/>
      <c r="F35" s="107"/>
      <c r="G35" s="3"/>
      <c r="H35" s="3"/>
      <c r="I35" s="3"/>
      <c r="J35" s="3"/>
      <c r="K35" s="3"/>
      <c r="L35" s="3"/>
      <c r="M35" s="3"/>
    </row>
    <row r="36" spans="1:13" x14ac:dyDescent="0.25">
      <c r="B36" s="3"/>
      <c r="C36" s="3"/>
      <c r="D36" s="3"/>
      <c r="E36" s="3"/>
      <c r="F36" s="107"/>
      <c r="G36" s="3"/>
      <c r="H36" s="3"/>
      <c r="I36" s="3"/>
      <c r="J36" s="3"/>
      <c r="K36" s="3"/>
      <c r="L36" s="3"/>
      <c r="M36" s="3"/>
    </row>
    <row r="37" spans="1:13" x14ac:dyDescent="0.25">
      <c r="B37" s="3"/>
      <c r="C37" s="3"/>
      <c r="D37" s="3"/>
      <c r="E37" s="3"/>
      <c r="F37" s="107"/>
      <c r="G37" s="3"/>
      <c r="H37" s="3"/>
      <c r="I37" s="3"/>
      <c r="J37" s="3"/>
      <c r="K37" s="3"/>
      <c r="L37" s="3"/>
      <c r="M37" s="3"/>
    </row>
    <row r="38" spans="1:13" x14ac:dyDescent="0.25">
      <c r="B38" s="3"/>
      <c r="C38" s="3"/>
      <c r="D38" s="3"/>
      <c r="E38" s="3"/>
      <c r="F38" s="107"/>
      <c r="G38" s="3"/>
      <c r="H38" s="3"/>
      <c r="I38" s="3"/>
      <c r="J38" s="3"/>
      <c r="K38" s="3"/>
      <c r="L38" s="3"/>
      <c r="M38" s="3"/>
    </row>
    <row r="39" spans="1:13" x14ac:dyDescent="0.25">
      <c r="B39" s="3"/>
      <c r="C39" s="3"/>
      <c r="D39" s="3"/>
      <c r="E39" s="3"/>
      <c r="F39" s="107"/>
      <c r="G39" s="3"/>
      <c r="H39" s="3"/>
      <c r="I39" s="3"/>
      <c r="J39" s="3"/>
      <c r="K39" s="3"/>
      <c r="L39" s="3"/>
      <c r="M39" s="3"/>
    </row>
    <row r="40" spans="1:13" x14ac:dyDescent="0.25">
      <c r="B40" s="3"/>
      <c r="C40" s="3"/>
      <c r="D40" s="3"/>
      <c r="E40" s="3"/>
      <c r="F40" s="107"/>
      <c r="G40" s="3"/>
      <c r="H40" s="3"/>
      <c r="I40" s="3"/>
      <c r="J40" s="3"/>
      <c r="K40" s="3"/>
      <c r="L40" s="3"/>
      <c r="M40" s="3"/>
    </row>
    <row r="41" spans="1:13" x14ac:dyDescent="0.25">
      <c r="B41" s="3"/>
      <c r="C41" s="3"/>
      <c r="D41" s="3"/>
      <c r="E41" s="3"/>
      <c r="F41" s="107"/>
      <c r="G41" s="3"/>
      <c r="H41" s="3"/>
      <c r="I41" s="3"/>
      <c r="J41" s="3"/>
      <c r="K41" s="3"/>
      <c r="L41" s="3"/>
      <c r="M41" s="3"/>
    </row>
    <row r="42" spans="1:13" x14ac:dyDescent="0.25">
      <c r="B42" s="3"/>
      <c r="C42" s="3"/>
      <c r="D42" s="3"/>
      <c r="E42" s="3"/>
      <c r="F42" s="107"/>
      <c r="G42" s="3"/>
      <c r="H42" s="3"/>
      <c r="I42" s="3"/>
      <c r="J42" s="3"/>
      <c r="K42" s="3"/>
      <c r="L42" s="3"/>
      <c r="M42" s="3"/>
    </row>
    <row r="43" spans="1:13" x14ac:dyDescent="0.25">
      <c r="B43" s="3"/>
      <c r="C43" s="3"/>
      <c r="D43" s="3"/>
      <c r="E43" s="3"/>
      <c r="F43" s="107"/>
      <c r="G43" s="3"/>
      <c r="H43" s="3"/>
      <c r="I43" s="3"/>
      <c r="J43" s="3"/>
      <c r="K43" s="3"/>
      <c r="L43" s="3"/>
      <c r="M43" s="3"/>
    </row>
    <row r="44" spans="1:13" x14ac:dyDescent="0.25">
      <c r="B44" s="3"/>
      <c r="C44" s="3"/>
      <c r="D44" s="3"/>
      <c r="E44" s="3"/>
      <c r="F44" s="107"/>
      <c r="G44" s="3"/>
      <c r="H44" s="3"/>
      <c r="I44" s="3"/>
      <c r="J44" s="3"/>
      <c r="K44" s="3"/>
      <c r="L44" s="3"/>
      <c r="M44" s="3"/>
    </row>
    <row r="45" spans="1:13" x14ac:dyDescent="0.25">
      <c r="B45" s="3"/>
      <c r="C45" s="3"/>
      <c r="D45" s="3"/>
      <c r="E45" s="3"/>
      <c r="F45" s="107"/>
      <c r="G45" s="3"/>
      <c r="H45" s="3"/>
      <c r="I45" s="3"/>
      <c r="J45" s="3"/>
      <c r="K45" s="3"/>
      <c r="L45" s="3"/>
      <c r="M45" s="3"/>
    </row>
    <row r="46" spans="1:13" x14ac:dyDescent="0.25">
      <c r="B46" s="3"/>
      <c r="C46" s="3"/>
      <c r="D46" s="3"/>
      <c r="E46" s="3"/>
      <c r="F46" s="107"/>
      <c r="G46" s="3"/>
      <c r="H46" s="3"/>
      <c r="I46" s="3"/>
      <c r="J46" s="3"/>
      <c r="K46" s="3"/>
      <c r="L46" s="3"/>
      <c r="M46" s="3"/>
    </row>
    <row r="47" spans="1:13" x14ac:dyDescent="0.25">
      <c r="B47" s="3"/>
      <c r="C47" s="3"/>
      <c r="D47" s="3"/>
      <c r="E47" s="3"/>
      <c r="F47" s="107"/>
      <c r="G47" s="3"/>
      <c r="H47" s="3"/>
      <c r="I47" s="3"/>
      <c r="J47" s="3"/>
      <c r="K47" s="3"/>
      <c r="L47" s="3"/>
      <c r="M47" s="3"/>
    </row>
    <row r="48" spans="1:13" x14ac:dyDescent="0.25">
      <c r="B48" s="3"/>
      <c r="C48" s="3"/>
      <c r="D48" s="3"/>
      <c r="E48" s="3"/>
      <c r="F48" s="107"/>
      <c r="G48" s="3"/>
      <c r="H48" s="3"/>
      <c r="I48" s="3"/>
      <c r="J48" s="3"/>
      <c r="K48" s="3"/>
      <c r="L48" s="3"/>
      <c r="M48" s="3"/>
    </row>
    <row r="49" spans="2:13" x14ac:dyDescent="0.25">
      <c r="B49" s="3"/>
      <c r="C49" s="3"/>
      <c r="D49" s="3"/>
      <c r="E49" s="3"/>
      <c r="F49" s="107"/>
      <c r="G49" s="3"/>
      <c r="H49" s="3"/>
      <c r="I49" s="3"/>
      <c r="J49" s="3"/>
      <c r="K49" s="3"/>
      <c r="L49" s="3"/>
      <c r="M49" s="3"/>
    </row>
    <row r="50" spans="2:13" x14ac:dyDescent="0.25">
      <c r="B50" s="3"/>
      <c r="C50" s="3"/>
      <c r="D50" s="3"/>
      <c r="E50" s="3"/>
      <c r="F50" s="107"/>
      <c r="G50" s="3"/>
      <c r="H50" s="3"/>
      <c r="I50" s="3"/>
      <c r="J50" s="3"/>
      <c r="K50" s="3"/>
      <c r="L50" s="3"/>
      <c r="M50" s="3"/>
    </row>
    <row r="51" spans="2:13" x14ac:dyDescent="0.25">
      <c r="B51" s="3"/>
      <c r="C51" s="3"/>
      <c r="D51" s="3"/>
      <c r="E51" s="3"/>
      <c r="F51" s="107"/>
      <c r="G51" s="3"/>
      <c r="H51" s="3"/>
      <c r="I51" s="3"/>
      <c r="J51" s="3"/>
      <c r="K51" s="3"/>
      <c r="L51" s="3"/>
      <c r="M51" s="3"/>
    </row>
    <row r="52" spans="2:13" x14ac:dyDescent="0.25">
      <c r="B52" s="3"/>
      <c r="C52" s="3"/>
      <c r="D52" s="3"/>
      <c r="E52" s="3"/>
      <c r="F52" s="107"/>
      <c r="G52" s="3"/>
      <c r="H52" s="3"/>
      <c r="I52" s="3"/>
      <c r="J52" s="3"/>
      <c r="K52" s="3"/>
      <c r="L52" s="3"/>
      <c r="M52" s="3"/>
    </row>
    <row r="53" spans="2:13" x14ac:dyDescent="0.25">
      <c r="B53" s="3"/>
      <c r="C53" s="3"/>
      <c r="D53" s="3"/>
      <c r="E53" s="3"/>
      <c r="F53" s="107"/>
      <c r="G53" s="3"/>
      <c r="H53" s="3"/>
      <c r="I53" s="3"/>
      <c r="J53" s="3"/>
      <c r="K53" s="3"/>
      <c r="L53" s="3"/>
      <c r="M53" s="3"/>
    </row>
  </sheetData>
  <sheetProtection password="CC6B" sheet="1" objects="1" scenarios="1"/>
  <mergeCells count="12">
    <mergeCell ref="M6:M7"/>
    <mergeCell ref="A33:E33"/>
    <mergeCell ref="C1:J1"/>
    <mergeCell ref="D2:E2"/>
    <mergeCell ref="C3:J3"/>
    <mergeCell ref="C4:J4"/>
    <mergeCell ref="A6:A7"/>
    <mergeCell ref="B6:B7"/>
    <mergeCell ref="C6:C7"/>
    <mergeCell ref="D6:D7"/>
    <mergeCell ref="E6:E7"/>
    <mergeCell ref="F6:L6"/>
  </mergeCells>
  <pageMargins left="0.7" right="0.7" top="0.75" bottom="0.75" header="0.3" footer="0.3"/>
  <pageSetup paperSize="9" orientation="portrait" horizontalDpi="0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2">
    <tabColor rgb="FFE56607"/>
  </sheetPr>
  <dimension ref="A1:K52"/>
  <sheetViews>
    <sheetView showZeros="0" zoomScale="80" zoomScaleNormal="80" workbookViewId="0">
      <selection activeCell="D1" sqref="D1:E1"/>
    </sheetView>
  </sheetViews>
  <sheetFormatPr defaultRowHeight="15" x14ac:dyDescent="0.25"/>
  <cols>
    <col min="1" max="1" width="6.28515625" style="1" customWidth="1"/>
    <col min="2" max="2" width="23" customWidth="1"/>
    <col min="3" max="3" width="19.7109375" bestFit="1" customWidth="1"/>
    <col min="4" max="4" width="15.7109375" style="79" customWidth="1"/>
    <col min="5" max="5" width="7.85546875" customWidth="1"/>
    <col min="6" max="6" width="38" customWidth="1"/>
    <col min="7" max="7" width="16" customWidth="1"/>
  </cols>
  <sheetData>
    <row r="1" spans="1:11" ht="24.75" customHeight="1" x14ac:dyDescent="0.25">
      <c r="A1" s="104"/>
      <c r="B1" s="119" t="s">
        <v>69</v>
      </c>
      <c r="C1" s="83" t="str">
        <f>'каф ИНО'!I2</f>
        <v>2021/2022</v>
      </c>
      <c r="D1" s="230" t="s">
        <v>133</v>
      </c>
      <c r="E1" s="230"/>
      <c r="G1" s="117"/>
      <c r="H1" s="117"/>
      <c r="I1" s="117"/>
      <c r="J1" s="117"/>
      <c r="K1" s="117"/>
    </row>
    <row r="2" spans="1:11" x14ac:dyDescent="0.25">
      <c r="B2" s="268" t="s">
        <v>24</v>
      </c>
      <c r="C2" s="268"/>
      <c r="D2" s="268"/>
      <c r="E2" s="268"/>
      <c r="F2" s="268"/>
      <c r="G2" s="122"/>
    </row>
    <row r="3" spans="1:11" ht="21" x14ac:dyDescent="0.25">
      <c r="B3" s="254">
        <f>'каф ИНО'!C2</f>
        <v>0</v>
      </c>
      <c r="C3" s="254"/>
      <c r="D3" s="254"/>
      <c r="E3" s="254"/>
      <c r="F3" s="254"/>
      <c r="G3" s="121"/>
    </row>
    <row r="4" spans="1:11" ht="15.75" thickBot="1" x14ac:dyDescent="0.3">
      <c r="D4" s="75"/>
    </row>
    <row r="5" spans="1:11" ht="15" customHeight="1" x14ac:dyDescent="0.25">
      <c r="A5" s="265" t="s">
        <v>31</v>
      </c>
      <c r="B5" s="262" t="s">
        <v>58</v>
      </c>
      <c r="C5" s="265" t="s">
        <v>59</v>
      </c>
      <c r="D5" s="262" t="s">
        <v>19</v>
      </c>
      <c r="E5" s="265" t="s">
        <v>1</v>
      </c>
      <c r="F5" s="208" t="s">
        <v>25</v>
      </c>
    </row>
    <row r="6" spans="1:11" ht="15.75" thickBot="1" x14ac:dyDescent="0.3">
      <c r="A6" s="266"/>
      <c r="B6" s="267"/>
      <c r="C6" s="266"/>
      <c r="D6" s="267"/>
      <c r="E6" s="266"/>
      <c r="F6" s="209"/>
    </row>
    <row r="7" spans="1:11" x14ac:dyDescent="0.25">
      <c r="A7" s="102">
        <v>1</v>
      </c>
      <c r="B7" s="94">
        <f>'каф ИНО'!B6</f>
        <v>0</v>
      </c>
      <c r="C7" s="94">
        <f>'каф ИНО'!C6</f>
        <v>0</v>
      </c>
      <c r="D7" s="94">
        <f>'каф ИНО'!D6</f>
        <v>0</v>
      </c>
      <c r="E7" s="68">
        <f>'каф ИНО'!E6</f>
        <v>0</v>
      </c>
      <c r="F7" s="57">
        <f>SUM(ОС_ИНО!K8,ВС_ИНО!M8)</f>
        <v>0</v>
      </c>
    </row>
    <row r="8" spans="1:11" x14ac:dyDescent="0.25">
      <c r="A8" s="103">
        <v>2</v>
      </c>
      <c r="B8" s="94">
        <f>'каф ИНО'!B7</f>
        <v>0</v>
      </c>
      <c r="C8" s="91">
        <f>'каф ИНО'!C7</f>
        <v>0</v>
      </c>
      <c r="D8" s="91">
        <f>'каф ИНО'!D7</f>
        <v>0</v>
      </c>
      <c r="E8" s="68">
        <f>'каф ИНО'!E7</f>
        <v>0</v>
      </c>
      <c r="F8" s="57">
        <f>SUM(ОС_ИНО!K9,ВС_ИНО!M9)</f>
        <v>0</v>
      </c>
    </row>
    <row r="9" spans="1:11" x14ac:dyDescent="0.25">
      <c r="A9" s="102">
        <v>3</v>
      </c>
      <c r="B9" s="94">
        <f>'каф ИНО'!B8</f>
        <v>0</v>
      </c>
      <c r="C9" s="91">
        <f>'каф ИНО'!C8</f>
        <v>0</v>
      </c>
      <c r="D9" s="91">
        <f>'каф ИНО'!D8</f>
        <v>0</v>
      </c>
      <c r="E9" s="68">
        <f>'каф ИНО'!E8</f>
        <v>0</v>
      </c>
      <c r="F9" s="57">
        <f>SUM(ОС_ИНО!K10,ВС_ИНО!M10)</f>
        <v>0</v>
      </c>
    </row>
    <row r="10" spans="1:11" x14ac:dyDescent="0.25">
      <c r="A10" s="103">
        <v>4</v>
      </c>
      <c r="B10" s="94">
        <f>'каф ИНО'!B9</f>
        <v>0</v>
      </c>
      <c r="C10" s="91">
        <f>'каф ИНО'!C9</f>
        <v>0</v>
      </c>
      <c r="D10" s="91">
        <f>'каф ИНО'!D9</f>
        <v>0</v>
      </c>
      <c r="E10" s="68">
        <f>'каф ИНО'!E9</f>
        <v>0</v>
      </c>
      <c r="F10" s="57">
        <f>SUM(ОС_ИНО!K11,ВС_ИНО!M11)</f>
        <v>0</v>
      </c>
    </row>
    <row r="11" spans="1:11" x14ac:dyDescent="0.25">
      <c r="A11" s="102">
        <v>5</v>
      </c>
      <c r="B11" s="94">
        <f>'каф ИНО'!B10</f>
        <v>0</v>
      </c>
      <c r="C11" s="91">
        <f>'каф ИНО'!C10</f>
        <v>0</v>
      </c>
      <c r="D11" s="91">
        <f>'каф ИНО'!D10</f>
        <v>0</v>
      </c>
      <c r="E11" s="68">
        <f>'каф ИНО'!E10</f>
        <v>0</v>
      </c>
      <c r="F11" s="57">
        <f>SUM(ОС_ИНО!K12,ВС_ИНО!M12)</f>
        <v>0</v>
      </c>
    </row>
    <row r="12" spans="1:11" x14ac:dyDescent="0.25">
      <c r="A12" s="103">
        <v>6</v>
      </c>
      <c r="B12" s="94">
        <f>'каф ИНО'!B11</f>
        <v>0</v>
      </c>
      <c r="C12" s="91">
        <f>'каф ИНО'!C11</f>
        <v>0</v>
      </c>
      <c r="D12" s="91">
        <f>'каф ИНО'!D11</f>
        <v>0</v>
      </c>
      <c r="E12" s="68">
        <f>'каф ИНО'!E11</f>
        <v>0</v>
      </c>
      <c r="F12" s="57">
        <f>SUM(ОС_ИНО!K13,ВС_ИНО!M13)</f>
        <v>0</v>
      </c>
    </row>
    <row r="13" spans="1:11" x14ac:dyDescent="0.25">
      <c r="A13" s="102">
        <v>7</v>
      </c>
      <c r="B13" s="94">
        <f>'каф ИНО'!B12</f>
        <v>0</v>
      </c>
      <c r="C13" s="91">
        <f>'каф ИНО'!C12</f>
        <v>0</v>
      </c>
      <c r="D13" s="91">
        <f>'каф ИНО'!D12</f>
        <v>0</v>
      </c>
      <c r="E13" s="68">
        <f>'каф ИНО'!E12</f>
        <v>0</v>
      </c>
      <c r="F13" s="57">
        <f>SUM(ОС_ИНО!K14,ВС_ИНО!M14)</f>
        <v>0</v>
      </c>
    </row>
    <row r="14" spans="1:11" x14ac:dyDescent="0.25">
      <c r="A14" s="103">
        <v>8</v>
      </c>
      <c r="B14" s="94">
        <f>'каф ИНО'!B13</f>
        <v>0</v>
      </c>
      <c r="C14" s="91">
        <f>'каф ИНО'!C13</f>
        <v>0</v>
      </c>
      <c r="D14" s="91">
        <f>'каф ИНО'!D13</f>
        <v>0</v>
      </c>
      <c r="E14" s="68">
        <f>'каф ИНО'!E13</f>
        <v>0</v>
      </c>
      <c r="F14" s="57">
        <f>SUM(ОС_ИНО!K15,ВС_ИНО!M15)</f>
        <v>0</v>
      </c>
    </row>
    <row r="15" spans="1:11" x14ac:dyDescent="0.25">
      <c r="A15" s="102">
        <v>9</v>
      </c>
      <c r="B15" s="94">
        <f>'каф ИНО'!B14</f>
        <v>0</v>
      </c>
      <c r="C15" s="91">
        <f>'каф ИНО'!C14</f>
        <v>0</v>
      </c>
      <c r="D15" s="91">
        <f>'каф ИНО'!D14</f>
        <v>0</v>
      </c>
      <c r="E15" s="68">
        <f>'каф ИНО'!E14</f>
        <v>0</v>
      </c>
      <c r="F15" s="57">
        <f>SUM(ОС_ИНО!K16,ВС_ИНО!M16)</f>
        <v>0</v>
      </c>
    </row>
    <row r="16" spans="1:11" x14ac:dyDescent="0.25">
      <c r="A16" s="103">
        <v>10</v>
      </c>
      <c r="B16" s="94">
        <f>'каф ИНО'!B15</f>
        <v>0</v>
      </c>
      <c r="C16" s="91">
        <f>'каф ИНО'!C15</f>
        <v>0</v>
      </c>
      <c r="D16" s="91">
        <f>'каф ИНО'!D15</f>
        <v>0</v>
      </c>
      <c r="E16" s="68">
        <f>'каф ИНО'!E15</f>
        <v>0</v>
      </c>
      <c r="F16" s="57">
        <f>SUM(ОС_ИНО!K17,ВС_ИНО!M17)</f>
        <v>0</v>
      </c>
    </row>
    <row r="17" spans="1:6" x14ac:dyDescent="0.25">
      <c r="A17" s="102">
        <v>11</v>
      </c>
      <c r="B17" s="94">
        <f>'каф ИНО'!B16</f>
        <v>0</v>
      </c>
      <c r="C17" s="91">
        <f>'каф ИНО'!C16</f>
        <v>0</v>
      </c>
      <c r="D17" s="91">
        <f>'каф ИНО'!D16</f>
        <v>0</v>
      </c>
      <c r="E17" s="68">
        <f>'каф ИНО'!E16</f>
        <v>0</v>
      </c>
      <c r="F17" s="57">
        <f>SUM(ОС_ИНО!K18,ВС_ИНО!M18)</f>
        <v>0</v>
      </c>
    </row>
    <row r="18" spans="1:6" x14ac:dyDescent="0.25">
      <c r="A18" s="103">
        <v>12</v>
      </c>
      <c r="B18" s="94">
        <f>'каф ИНО'!B17</f>
        <v>0</v>
      </c>
      <c r="C18" s="91">
        <f>'каф ИНО'!C17</f>
        <v>0</v>
      </c>
      <c r="D18" s="91">
        <f>'каф ИНО'!D17</f>
        <v>0</v>
      </c>
      <c r="E18" s="68">
        <f>'каф ИНО'!E17</f>
        <v>0</v>
      </c>
      <c r="F18" s="57">
        <f>SUM(ОС_ИНО!K19,ВС_ИНО!M19)</f>
        <v>0</v>
      </c>
    </row>
    <row r="19" spans="1:6" x14ac:dyDescent="0.25">
      <c r="A19" s="102">
        <v>13</v>
      </c>
      <c r="B19" s="94">
        <f>'каф ИНО'!B18</f>
        <v>0</v>
      </c>
      <c r="C19" s="91">
        <f>'каф ИНО'!C18</f>
        <v>0</v>
      </c>
      <c r="D19" s="91">
        <f>'каф ИНО'!D18</f>
        <v>0</v>
      </c>
      <c r="E19" s="68">
        <f>'каф ИНО'!E18</f>
        <v>0</v>
      </c>
      <c r="F19" s="57">
        <f>SUM(ОС_ИНО!K20,ВС_ИНО!M20)</f>
        <v>0</v>
      </c>
    </row>
    <row r="20" spans="1:6" x14ac:dyDescent="0.25">
      <c r="A20" s="103">
        <v>14</v>
      </c>
      <c r="B20" s="94">
        <f>'каф ИНО'!B19</f>
        <v>0</v>
      </c>
      <c r="C20" s="91">
        <f>'каф ИНО'!C19</f>
        <v>0</v>
      </c>
      <c r="D20" s="91">
        <f>'каф ИНО'!D19</f>
        <v>0</v>
      </c>
      <c r="E20" s="68">
        <f>'каф ИНО'!E19</f>
        <v>0</v>
      </c>
      <c r="F20" s="57">
        <f>SUM(ОС_ИНО!K21,ВС_ИНО!M21)</f>
        <v>0</v>
      </c>
    </row>
    <row r="21" spans="1:6" x14ac:dyDescent="0.25">
      <c r="A21" s="102">
        <v>15</v>
      </c>
      <c r="B21" s="94">
        <f>'каф ИНО'!B20</f>
        <v>0</v>
      </c>
      <c r="C21" s="91">
        <f>'каф ИНО'!C20</f>
        <v>0</v>
      </c>
      <c r="D21" s="91">
        <f>'каф ИНО'!D20</f>
        <v>0</v>
      </c>
      <c r="E21" s="68">
        <f>'каф ИНО'!E20</f>
        <v>0</v>
      </c>
      <c r="F21" s="57">
        <f>SUM(ОС_ИНО!K22,ВС_ИНО!M22)</f>
        <v>0</v>
      </c>
    </row>
    <row r="22" spans="1:6" x14ac:dyDescent="0.25">
      <c r="A22" s="103">
        <v>16</v>
      </c>
      <c r="B22" s="94">
        <f>'каф ИНО'!B21</f>
        <v>0</v>
      </c>
      <c r="C22" s="91">
        <f>'каф ИНО'!C21</f>
        <v>0</v>
      </c>
      <c r="D22" s="91">
        <f>'каф ИНО'!D21</f>
        <v>0</v>
      </c>
      <c r="E22" s="68">
        <f>'каф ИНО'!E21</f>
        <v>0</v>
      </c>
      <c r="F22" s="57">
        <f>SUM(ОС_ИНО!K23,ВС_ИНО!M23)</f>
        <v>0</v>
      </c>
    </row>
    <row r="23" spans="1:6" x14ac:dyDescent="0.25">
      <c r="A23" s="102">
        <v>17</v>
      </c>
      <c r="B23" s="94">
        <f>'каф ИНО'!B22</f>
        <v>0</v>
      </c>
      <c r="C23" s="91">
        <f>'каф ИНО'!C22</f>
        <v>0</v>
      </c>
      <c r="D23" s="91">
        <f>'каф ИНО'!D22</f>
        <v>0</v>
      </c>
      <c r="E23" s="68">
        <f>'каф ИНО'!E22</f>
        <v>0</v>
      </c>
      <c r="F23" s="57">
        <f>SUM(ОС_ИНО!K24,ВС_ИНО!M24)</f>
        <v>0</v>
      </c>
    </row>
    <row r="24" spans="1:6" x14ac:dyDescent="0.25">
      <c r="A24" s="103">
        <v>18</v>
      </c>
      <c r="B24" s="94">
        <f>'каф ИНО'!B23</f>
        <v>0</v>
      </c>
      <c r="C24" s="91">
        <f>'каф ИНО'!C23</f>
        <v>0</v>
      </c>
      <c r="D24" s="91">
        <f>'каф ИНО'!D23</f>
        <v>0</v>
      </c>
      <c r="E24" s="68">
        <f>'каф ИНО'!E23</f>
        <v>0</v>
      </c>
      <c r="F24" s="57">
        <f>SUM(ОС_ИНО!K25,ВС_ИНО!M25)</f>
        <v>0</v>
      </c>
    </row>
    <row r="25" spans="1:6" x14ac:dyDescent="0.25">
      <c r="A25" s="102">
        <v>19</v>
      </c>
      <c r="B25" s="94">
        <f>'каф ИНО'!B24</f>
        <v>0</v>
      </c>
      <c r="C25" s="91">
        <f>'каф ИНО'!C24</f>
        <v>0</v>
      </c>
      <c r="D25" s="91">
        <f>'каф ИНО'!D24</f>
        <v>0</v>
      </c>
      <c r="E25" s="68">
        <f>'каф ИНО'!E24</f>
        <v>0</v>
      </c>
      <c r="F25" s="57">
        <f>SUM(ОС_ИНО!K26,ВС_ИНО!M26)</f>
        <v>0</v>
      </c>
    </row>
    <row r="26" spans="1:6" x14ac:dyDescent="0.25">
      <c r="A26" s="103">
        <v>20</v>
      </c>
      <c r="B26" s="94">
        <f>'каф ИНО'!B25</f>
        <v>0</v>
      </c>
      <c r="C26" s="91">
        <f>'каф ИНО'!C25</f>
        <v>0</v>
      </c>
      <c r="D26" s="91">
        <f>'каф ИНО'!D25</f>
        <v>0</v>
      </c>
      <c r="E26" s="68">
        <f>'каф ИНО'!E25</f>
        <v>0</v>
      </c>
      <c r="F26" s="57">
        <f>SUM(ОС_ИНО!K27,ВС_ИНО!M27)</f>
        <v>0</v>
      </c>
    </row>
    <row r="27" spans="1:6" x14ac:dyDescent="0.25">
      <c r="A27" s="102">
        <v>21</v>
      </c>
      <c r="B27" s="94">
        <f>'каф ИНО'!B26</f>
        <v>0</v>
      </c>
      <c r="C27" s="91">
        <f>'каф ИНО'!C26</f>
        <v>0</v>
      </c>
      <c r="D27" s="91">
        <f>'каф ИНО'!D26</f>
        <v>0</v>
      </c>
      <c r="E27" s="68">
        <f>'каф ИНО'!E26</f>
        <v>0</v>
      </c>
      <c r="F27" s="57">
        <f>SUM(ОС_ИНО!K28,ВС_ИНО!M28)</f>
        <v>0</v>
      </c>
    </row>
    <row r="28" spans="1:6" x14ac:dyDescent="0.25">
      <c r="A28" s="103">
        <v>22</v>
      </c>
      <c r="B28" s="94">
        <f>'каф ИНО'!B27</f>
        <v>0</v>
      </c>
      <c r="C28" s="91">
        <f>'каф ИНО'!C27</f>
        <v>0</v>
      </c>
      <c r="D28" s="91">
        <f>'каф ИНО'!D27</f>
        <v>0</v>
      </c>
      <c r="E28" s="68">
        <f>'каф ИНО'!E27</f>
        <v>0</v>
      </c>
      <c r="F28" s="57">
        <f>SUM(ОС_ИНО!K29,ВС_ИНО!M29)</f>
        <v>0</v>
      </c>
    </row>
    <row r="29" spans="1:6" x14ac:dyDescent="0.25">
      <c r="A29" s="102">
        <v>23</v>
      </c>
      <c r="B29" s="94">
        <f>'каф ИНО'!B28</f>
        <v>0</v>
      </c>
      <c r="C29" s="91">
        <f>'каф ИНО'!C28</f>
        <v>0</v>
      </c>
      <c r="D29" s="91">
        <f>'каф ИНО'!D28</f>
        <v>0</v>
      </c>
      <c r="E29" s="68">
        <f>'каф ИНО'!E28</f>
        <v>0</v>
      </c>
      <c r="F29" s="57">
        <f>SUM(ОС_ИНО!K30,ВС_ИНО!M30)</f>
        <v>0</v>
      </c>
    </row>
    <row r="30" spans="1:6" x14ac:dyDescent="0.25">
      <c r="A30" s="103">
        <v>24</v>
      </c>
      <c r="B30" s="94">
        <f>'каф ИНО'!B29</f>
        <v>0</v>
      </c>
      <c r="C30" s="91">
        <f>'каф ИНО'!C29</f>
        <v>0</v>
      </c>
      <c r="D30" s="91">
        <f>'каф ИНО'!D29</f>
        <v>0</v>
      </c>
      <c r="E30" s="68">
        <f>'каф ИНО'!E29</f>
        <v>0</v>
      </c>
      <c r="F30" s="57">
        <f>SUM(ОС_ИНО!K31,ВС_ИНО!M31)</f>
        <v>0</v>
      </c>
    </row>
    <row r="31" spans="1:6" ht="15.75" thickBot="1" x14ac:dyDescent="0.3">
      <c r="A31" s="102">
        <v>25</v>
      </c>
      <c r="B31" s="94">
        <f>'каф ИНО'!B30</f>
        <v>0</v>
      </c>
      <c r="C31" s="91">
        <f>'каф ИНО'!C30</f>
        <v>0</v>
      </c>
      <c r="D31" s="91">
        <f>'каф ИНО'!D30</f>
        <v>0</v>
      </c>
      <c r="E31" s="68">
        <f>'каф ИНО'!E30</f>
        <v>0</v>
      </c>
      <c r="F31" s="57">
        <f>SUM(ОС_ИНО!K32,ВС_ИНО!M32)</f>
        <v>0</v>
      </c>
    </row>
    <row r="32" spans="1:6" ht="15.75" thickBot="1" x14ac:dyDescent="0.3">
      <c r="A32" s="255" t="s">
        <v>21</v>
      </c>
      <c r="B32" s="256"/>
      <c r="C32" s="256"/>
      <c r="D32" s="256"/>
      <c r="E32" s="264"/>
      <c r="F32" s="56">
        <f>SUM(F7:F31)</f>
        <v>0</v>
      </c>
    </row>
    <row r="33" spans="2:6" x14ac:dyDescent="0.25">
      <c r="B33" s="3"/>
      <c r="C33" s="3"/>
      <c r="D33" s="78"/>
      <c r="E33" s="3"/>
      <c r="F33" s="3"/>
    </row>
    <row r="34" spans="2:6" x14ac:dyDescent="0.25">
      <c r="B34" s="3"/>
      <c r="C34" s="3"/>
      <c r="D34" s="78"/>
      <c r="E34" s="3"/>
      <c r="F34" s="3"/>
    </row>
    <row r="35" spans="2:6" x14ac:dyDescent="0.25">
      <c r="B35" s="3"/>
      <c r="C35" s="3"/>
      <c r="D35" s="78"/>
      <c r="E35" s="3"/>
      <c r="F35" s="3"/>
    </row>
    <row r="36" spans="2:6" x14ac:dyDescent="0.25">
      <c r="B36" s="3"/>
      <c r="C36" s="3"/>
      <c r="D36" s="78"/>
      <c r="E36" s="3"/>
      <c r="F36" s="3"/>
    </row>
    <row r="37" spans="2:6" x14ac:dyDescent="0.25">
      <c r="B37" s="3"/>
      <c r="C37" s="3"/>
      <c r="D37" s="78"/>
      <c r="E37" s="3"/>
      <c r="F37" s="3"/>
    </row>
    <row r="38" spans="2:6" x14ac:dyDescent="0.25">
      <c r="B38" s="3"/>
      <c r="C38" s="3"/>
      <c r="D38" s="78"/>
      <c r="E38" s="3"/>
      <c r="F38" s="3"/>
    </row>
    <row r="39" spans="2:6" x14ac:dyDescent="0.25">
      <c r="B39" s="3"/>
      <c r="C39" s="3"/>
      <c r="D39" s="78"/>
      <c r="E39" s="3"/>
      <c r="F39" s="3"/>
    </row>
    <row r="40" spans="2:6" x14ac:dyDescent="0.25">
      <c r="B40" s="3"/>
      <c r="C40" s="3"/>
      <c r="D40" s="78"/>
      <c r="E40" s="3"/>
      <c r="F40" s="3"/>
    </row>
    <row r="41" spans="2:6" x14ac:dyDescent="0.25">
      <c r="B41" s="3"/>
      <c r="C41" s="3"/>
      <c r="D41" s="78"/>
      <c r="E41" s="3"/>
      <c r="F41" s="3"/>
    </row>
    <row r="42" spans="2:6" x14ac:dyDescent="0.25">
      <c r="B42" s="3"/>
      <c r="C42" s="3"/>
      <c r="D42" s="78"/>
      <c r="E42" s="3"/>
      <c r="F42" s="3"/>
    </row>
    <row r="43" spans="2:6" x14ac:dyDescent="0.25">
      <c r="B43" s="3"/>
      <c r="C43" s="3"/>
      <c r="D43" s="78"/>
      <c r="E43" s="3"/>
      <c r="F43" s="3"/>
    </row>
    <row r="44" spans="2:6" x14ac:dyDescent="0.25">
      <c r="B44" s="3"/>
      <c r="C44" s="3"/>
      <c r="D44" s="78"/>
      <c r="E44" s="3"/>
      <c r="F44" s="3"/>
    </row>
    <row r="45" spans="2:6" x14ac:dyDescent="0.25">
      <c r="B45" s="3"/>
      <c r="C45" s="3"/>
      <c r="D45" s="78"/>
      <c r="E45" s="3"/>
      <c r="F45" s="3"/>
    </row>
    <row r="46" spans="2:6" x14ac:dyDescent="0.25">
      <c r="B46" s="3"/>
      <c r="C46" s="3"/>
      <c r="D46" s="78"/>
      <c r="E46" s="3"/>
      <c r="F46" s="3"/>
    </row>
    <row r="47" spans="2:6" x14ac:dyDescent="0.25">
      <c r="B47" s="3"/>
      <c r="C47" s="3"/>
      <c r="D47" s="78"/>
      <c r="E47" s="3"/>
      <c r="F47" s="3"/>
    </row>
    <row r="48" spans="2:6" x14ac:dyDescent="0.25">
      <c r="B48" s="3"/>
      <c r="C48" s="3"/>
      <c r="D48" s="78"/>
      <c r="E48" s="3"/>
      <c r="F48" s="3"/>
    </row>
    <row r="49" spans="2:6" x14ac:dyDescent="0.25">
      <c r="B49" s="3"/>
      <c r="C49" s="3"/>
      <c r="D49" s="78"/>
      <c r="E49" s="3"/>
      <c r="F49" s="3"/>
    </row>
    <row r="50" spans="2:6" x14ac:dyDescent="0.25">
      <c r="B50" s="3"/>
      <c r="C50" s="3"/>
      <c r="D50" s="78"/>
      <c r="E50" s="3"/>
      <c r="F50" s="3"/>
    </row>
    <row r="51" spans="2:6" x14ac:dyDescent="0.25">
      <c r="B51" s="3"/>
      <c r="C51" s="3"/>
      <c r="D51" s="78"/>
      <c r="E51" s="3"/>
      <c r="F51" s="3"/>
    </row>
    <row r="52" spans="2:6" x14ac:dyDescent="0.25">
      <c r="B52" s="3"/>
      <c r="C52" s="3"/>
      <c r="D52" s="78"/>
      <c r="E52" s="3"/>
      <c r="F52" s="3"/>
    </row>
  </sheetData>
  <sheetProtection password="CC6B" sheet="1" objects="1" scenarios="1"/>
  <mergeCells count="10">
    <mergeCell ref="A32:E32"/>
    <mergeCell ref="B2:F2"/>
    <mergeCell ref="B3:F3"/>
    <mergeCell ref="D1:E1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0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3">
    <tabColor rgb="FF3DADAA"/>
  </sheetPr>
  <dimension ref="A1:L53"/>
  <sheetViews>
    <sheetView showZeros="0" topLeftCell="C6" workbookViewId="0">
      <selection activeCell="H32" sqref="H32"/>
    </sheetView>
  </sheetViews>
  <sheetFormatPr defaultRowHeight="15" x14ac:dyDescent="0.25"/>
  <cols>
    <col min="1" max="1" width="5.85546875" style="1" customWidth="1"/>
    <col min="2" max="2" width="29.85546875" customWidth="1"/>
    <col min="3" max="3" width="24.85546875" customWidth="1"/>
    <col min="4" max="4" width="13.28515625" customWidth="1"/>
    <col min="6" max="6" width="11" style="79" customWidth="1"/>
    <col min="7" max="10" width="9.140625" style="104"/>
    <col min="11" max="11" width="19.5703125" style="104" customWidth="1"/>
    <col min="12" max="12" width="17.85546875" style="104" customWidth="1"/>
  </cols>
  <sheetData>
    <row r="1" spans="1:11" ht="21" x14ac:dyDescent="0.25">
      <c r="C1" s="251" t="s">
        <v>83</v>
      </c>
      <c r="D1" s="251"/>
      <c r="E1" s="251"/>
      <c r="F1" s="251"/>
      <c r="G1" s="251"/>
      <c r="H1" s="251"/>
      <c r="I1" s="251"/>
      <c r="J1" s="251"/>
    </row>
    <row r="2" spans="1:11" s="4" customFormat="1" ht="24.75" customHeight="1" x14ac:dyDescent="0.25">
      <c r="A2" s="104"/>
      <c r="C2" s="259" t="str">
        <f>кафедра!I2</f>
        <v>2024-2025</v>
      </c>
      <c r="D2" s="259"/>
      <c r="E2" s="259"/>
      <c r="F2" s="230" t="str">
        <f>кафедра!H2</f>
        <v>учебный год</v>
      </c>
      <c r="G2" s="230"/>
      <c r="H2" s="230"/>
      <c r="I2" s="230"/>
      <c r="J2" s="230"/>
      <c r="K2" s="117"/>
    </row>
    <row r="3" spans="1:11" x14ac:dyDescent="0.25">
      <c r="C3" s="253" t="s">
        <v>24</v>
      </c>
      <c r="D3" s="253"/>
      <c r="E3" s="253"/>
      <c r="F3" s="253"/>
      <c r="G3" s="253"/>
      <c r="H3" s="253"/>
      <c r="I3" s="253"/>
      <c r="J3" s="253"/>
    </row>
    <row r="4" spans="1:11" ht="21" x14ac:dyDescent="0.25">
      <c r="C4" s="254">
        <f>кафедра!C2</f>
        <v>0</v>
      </c>
      <c r="D4" s="254"/>
      <c r="E4" s="254"/>
      <c r="F4" s="254"/>
      <c r="G4" s="254"/>
      <c r="H4" s="254"/>
      <c r="I4" s="254"/>
      <c r="J4" s="254"/>
    </row>
    <row r="5" spans="1:11" ht="15.75" thickBot="1" x14ac:dyDescent="0.3">
      <c r="F5" s="75"/>
    </row>
    <row r="6" spans="1:11" s="4" customFormat="1" x14ac:dyDescent="0.25">
      <c r="A6" s="208" t="s">
        <v>31</v>
      </c>
      <c r="B6" s="223" t="s">
        <v>58</v>
      </c>
      <c r="C6" s="217" t="s">
        <v>59</v>
      </c>
      <c r="D6" s="212" t="s">
        <v>64</v>
      </c>
      <c r="E6" s="214" t="s">
        <v>61</v>
      </c>
      <c r="F6" s="217" t="s">
        <v>32</v>
      </c>
      <c r="G6" s="217"/>
      <c r="H6" s="217"/>
      <c r="I6" s="217"/>
      <c r="J6" s="217"/>
      <c r="K6" s="212" t="s">
        <v>35</v>
      </c>
    </row>
    <row r="7" spans="1:11" s="4" customFormat="1" ht="15.75" thickBot="1" x14ac:dyDescent="0.3">
      <c r="A7" s="209"/>
      <c r="B7" s="224"/>
      <c r="C7" s="231"/>
      <c r="D7" s="213"/>
      <c r="E7" s="215"/>
      <c r="F7" s="5" t="s">
        <v>2</v>
      </c>
      <c r="G7" s="6" t="s">
        <v>3</v>
      </c>
      <c r="H7" s="7" t="s">
        <v>4</v>
      </c>
      <c r="I7" s="8" t="s">
        <v>5</v>
      </c>
      <c r="J7" s="9" t="s">
        <v>6</v>
      </c>
      <c r="K7" s="258"/>
    </row>
    <row r="8" spans="1:11" s="4" customFormat="1" x14ac:dyDescent="0.25">
      <c r="A8" s="68">
        <v>1</v>
      </c>
      <c r="B8" s="95">
        <f>кафедра!B6</f>
        <v>0</v>
      </c>
      <c r="C8" s="96">
        <f>кафедра!C6</f>
        <v>0</v>
      </c>
      <c r="D8" s="96">
        <f>кафедра!D6</f>
        <v>0</v>
      </c>
      <c r="E8" s="62">
        <f>кафедра!E6</f>
        <v>0</v>
      </c>
      <c r="F8" s="5">
        <f>SUM(ОС_Ст!F8,ОС_ИНО!F8)</f>
        <v>0</v>
      </c>
      <c r="G8" s="6">
        <f>SUM(ОС_Ст!G8,ОС_ИНО!G8)</f>
        <v>0</v>
      </c>
      <c r="H8" s="7">
        <f>SUM(ОС_Ст!H8,ОС_ИНО!H8)</f>
        <v>0</v>
      </c>
      <c r="I8" s="8">
        <f>SUM(ОС_Ст!I8,ОС_ИНО!I8)</f>
        <v>0</v>
      </c>
      <c r="J8" s="9">
        <f>SUM(ОС_Ст!J8,ОС_ИНО!J8)</f>
        <v>0</v>
      </c>
      <c r="K8" s="62">
        <f>SUM(ОС_Ст!K8,ОС_ИНО!K8)</f>
        <v>0</v>
      </c>
    </row>
    <row r="9" spans="1:11" s="4" customFormat="1" x14ac:dyDescent="0.25">
      <c r="A9" s="127">
        <v>2</v>
      </c>
      <c r="B9" s="95">
        <f>кафедра!B7</f>
        <v>0</v>
      </c>
      <c r="C9" s="96">
        <f>кафедра!C7</f>
        <v>0</v>
      </c>
      <c r="D9" s="96">
        <f>кафедра!D7</f>
        <v>0</v>
      </c>
      <c r="E9" s="62">
        <f>кафедра!E7</f>
        <v>0</v>
      </c>
      <c r="F9" s="5">
        <f>SUM(ОС_Ст!F9,ОС_ИНО!F9)</f>
        <v>0</v>
      </c>
      <c r="G9" s="6">
        <f>SUM(ОС_Ст!G9,ОС_ИНО!G9)</f>
        <v>0</v>
      </c>
      <c r="H9" s="7">
        <f>SUM(ОС_Ст!H9,ОС_ИНО!H9)</f>
        <v>0</v>
      </c>
      <c r="I9" s="8">
        <f>SUM(ОС_Ст!I9,ОС_ИНО!I9)</f>
        <v>0</v>
      </c>
      <c r="J9" s="9">
        <f>SUM(ОС_Ст!J9,ОС_ИНО!J9)</f>
        <v>0</v>
      </c>
      <c r="K9" s="62">
        <f>SUM(ОС_Ст!K9,ОС_ИНО!K9)</f>
        <v>0</v>
      </c>
    </row>
    <row r="10" spans="1:11" s="4" customFormat="1" x14ac:dyDescent="0.25">
      <c r="A10" s="68">
        <v>3</v>
      </c>
      <c r="B10" s="95">
        <f>кафедра!B8</f>
        <v>0</v>
      </c>
      <c r="C10" s="96">
        <f>кафедра!C8</f>
        <v>0</v>
      </c>
      <c r="D10" s="96">
        <f>кафедра!D8</f>
        <v>0</v>
      </c>
      <c r="E10" s="62">
        <f>кафедра!E8</f>
        <v>0</v>
      </c>
      <c r="F10" s="5">
        <f>SUM(ОС_Ст!F10,ОС_ИНО!F10)</f>
        <v>0</v>
      </c>
      <c r="G10" s="6">
        <f>SUM(ОС_Ст!G10,ОС_ИНО!G10)</f>
        <v>0</v>
      </c>
      <c r="H10" s="7">
        <f>SUM(ОС_Ст!H10,ОС_ИНО!H10)</f>
        <v>0</v>
      </c>
      <c r="I10" s="8">
        <f>SUM(ОС_Ст!I10,ОС_ИНО!I10)</f>
        <v>0</v>
      </c>
      <c r="J10" s="9">
        <f>SUM(ОС_Ст!J10,ОС_ИНО!J10)</f>
        <v>0</v>
      </c>
      <c r="K10" s="62">
        <f>SUM(ОС_Ст!K10,ОС_ИНО!K10)</f>
        <v>0</v>
      </c>
    </row>
    <row r="11" spans="1:11" s="4" customFormat="1" x14ac:dyDescent="0.25">
      <c r="A11" s="127">
        <v>4</v>
      </c>
      <c r="B11" s="95">
        <f>кафедра!B9</f>
        <v>0</v>
      </c>
      <c r="C11" s="96">
        <f>кафедра!C9</f>
        <v>0</v>
      </c>
      <c r="D11" s="96">
        <f>кафедра!D9</f>
        <v>0</v>
      </c>
      <c r="E11" s="62">
        <f>кафедра!E9</f>
        <v>0</v>
      </c>
      <c r="F11" s="5">
        <f>SUM(ОС_Ст!F11,ОС_ИНО!F11)</f>
        <v>0</v>
      </c>
      <c r="G11" s="6">
        <f>SUM(ОС_Ст!G11,ОС_ИНО!G11)</f>
        <v>0</v>
      </c>
      <c r="H11" s="7">
        <f>SUM(ОС_Ст!H11,ОС_ИНО!H11)</f>
        <v>0</v>
      </c>
      <c r="I11" s="8">
        <f>SUM(ОС_Ст!I11,ОС_ИНО!I11)</f>
        <v>0</v>
      </c>
      <c r="J11" s="9">
        <f>SUM(ОС_Ст!J11,ОС_ИНО!J11)</f>
        <v>0</v>
      </c>
      <c r="K11" s="62">
        <f>SUM(ОС_Ст!K11,ОС_ИНО!K11)</f>
        <v>0</v>
      </c>
    </row>
    <row r="12" spans="1:11" s="4" customFormat="1" x14ac:dyDescent="0.25">
      <c r="A12" s="68">
        <v>5</v>
      </c>
      <c r="B12" s="95">
        <f>кафедра!B10</f>
        <v>0</v>
      </c>
      <c r="C12" s="96">
        <f>кафедра!C10</f>
        <v>0</v>
      </c>
      <c r="D12" s="96">
        <f>кафедра!D10</f>
        <v>0</v>
      </c>
      <c r="E12" s="62">
        <f>кафедра!E10</f>
        <v>0</v>
      </c>
      <c r="F12" s="5">
        <f>SUM(ОС_Ст!F12,ОС_ИНО!F12)</f>
        <v>0</v>
      </c>
      <c r="G12" s="6">
        <f>SUM(ОС_Ст!G12,ОС_ИНО!G12)</f>
        <v>0</v>
      </c>
      <c r="H12" s="7">
        <f>SUM(ОС_Ст!H12,ОС_ИНО!H12)</f>
        <v>0</v>
      </c>
      <c r="I12" s="8">
        <f>SUM(ОС_Ст!I12,ОС_ИНО!I12)</f>
        <v>0</v>
      </c>
      <c r="J12" s="9">
        <f>SUM(ОС_Ст!J12,ОС_ИНО!J12)</f>
        <v>0</v>
      </c>
      <c r="K12" s="62">
        <f>SUM(ОС_Ст!K12,ОС_ИНО!K12)</f>
        <v>0</v>
      </c>
    </row>
    <row r="13" spans="1:11" s="4" customFormat="1" x14ac:dyDescent="0.25">
      <c r="A13" s="127">
        <v>6</v>
      </c>
      <c r="B13" s="95">
        <f>кафедра!B11</f>
        <v>0</v>
      </c>
      <c r="C13" s="96">
        <f>кафедра!C11</f>
        <v>0</v>
      </c>
      <c r="D13" s="96">
        <f>кафедра!D11</f>
        <v>0</v>
      </c>
      <c r="E13" s="62">
        <f>кафедра!E11</f>
        <v>0</v>
      </c>
      <c r="F13" s="5">
        <f>SUM(ОС_Ст!F13,ОС_ИНО!F13)</f>
        <v>0</v>
      </c>
      <c r="G13" s="6">
        <f>SUM(ОС_Ст!G13,ОС_ИНО!G13)</f>
        <v>0</v>
      </c>
      <c r="H13" s="7">
        <f>SUM(ОС_Ст!H13,ОС_ИНО!H13)</f>
        <v>0</v>
      </c>
      <c r="I13" s="8">
        <f>SUM(ОС_Ст!I13,ОС_ИНО!I13)</f>
        <v>0</v>
      </c>
      <c r="J13" s="9">
        <f>SUM(ОС_Ст!J13,ОС_ИНО!J13)</f>
        <v>0</v>
      </c>
      <c r="K13" s="62">
        <f>SUM(ОС_Ст!K13,ОС_ИНО!K13)</f>
        <v>0</v>
      </c>
    </row>
    <row r="14" spans="1:11" s="4" customFormat="1" x14ac:dyDescent="0.25">
      <c r="A14" s="68">
        <v>7</v>
      </c>
      <c r="B14" s="95">
        <f>кафедра!B12</f>
        <v>0</v>
      </c>
      <c r="C14" s="96">
        <f>кафедра!C12</f>
        <v>0</v>
      </c>
      <c r="D14" s="96">
        <f>кафедра!D12</f>
        <v>0</v>
      </c>
      <c r="E14" s="62">
        <f>кафедра!E12</f>
        <v>0</v>
      </c>
      <c r="F14" s="5">
        <f>SUM(ОС_Ст!F14,ОС_ИНО!F14)</f>
        <v>0</v>
      </c>
      <c r="G14" s="6">
        <f>SUM(ОС_Ст!G14,ОС_ИНО!G14)</f>
        <v>0</v>
      </c>
      <c r="H14" s="7">
        <f>SUM(ОС_Ст!H14,ОС_ИНО!H14)</f>
        <v>0</v>
      </c>
      <c r="I14" s="8">
        <f>SUM(ОС_Ст!I14,ОС_ИНО!I14)</f>
        <v>0</v>
      </c>
      <c r="J14" s="9">
        <f>SUM(ОС_Ст!J14,ОС_ИНО!J14)</f>
        <v>0</v>
      </c>
      <c r="K14" s="62">
        <f>SUM(ОС_Ст!K14,ОС_ИНО!K14)</f>
        <v>0</v>
      </c>
    </row>
    <row r="15" spans="1:11" s="4" customFormat="1" x14ac:dyDescent="0.25">
      <c r="A15" s="127">
        <v>8</v>
      </c>
      <c r="B15" s="95">
        <f>кафедра!B13</f>
        <v>0</v>
      </c>
      <c r="C15" s="96">
        <f>кафедра!C13</f>
        <v>0</v>
      </c>
      <c r="D15" s="96">
        <f>кафедра!D13</f>
        <v>0</v>
      </c>
      <c r="E15" s="62">
        <f>кафедра!E13</f>
        <v>0</v>
      </c>
      <c r="F15" s="5">
        <f>SUM(ОС_Ст!F15,ОС_ИНО!F15)</f>
        <v>0</v>
      </c>
      <c r="G15" s="6">
        <f>SUM(ОС_Ст!G15,ОС_ИНО!G15)</f>
        <v>0</v>
      </c>
      <c r="H15" s="7">
        <f>SUM(ОС_Ст!H15,ОС_ИНО!H15)</f>
        <v>0</v>
      </c>
      <c r="I15" s="8">
        <f>SUM(ОС_Ст!I15,ОС_ИНО!I15)</f>
        <v>0</v>
      </c>
      <c r="J15" s="9">
        <f>SUM(ОС_Ст!J15,ОС_ИНО!J15)</f>
        <v>0</v>
      </c>
      <c r="K15" s="62">
        <f>SUM(ОС_Ст!K15,ОС_ИНО!K15)</f>
        <v>0</v>
      </c>
    </row>
    <row r="16" spans="1:11" s="4" customFormat="1" x14ac:dyDescent="0.25">
      <c r="A16" s="68">
        <v>9</v>
      </c>
      <c r="B16" s="95">
        <f>кафедра!B14</f>
        <v>0</v>
      </c>
      <c r="C16" s="96">
        <f>кафедра!C14</f>
        <v>0</v>
      </c>
      <c r="D16" s="96">
        <f>кафедра!D14</f>
        <v>0</v>
      </c>
      <c r="E16" s="62">
        <f>кафедра!E14</f>
        <v>0</v>
      </c>
      <c r="F16" s="5">
        <f>SUM(ОС_Ст!F16,ОС_ИНО!F16)</f>
        <v>0</v>
      </c>
      <c r="G16" s="6">
        <f>SUM(ОС_Ст!G16,ОС_ИНО!G16)</f>
        <v>0</v>
      </c>
      <c r="H16" s="7">
        <f>SUM(ОС_Ст!H16,ОС_ИНО!H16)</f>
        <v>0</v>
      </c>
      <c r="I16" s="8">
        <f>SUM(ОС_Ст!I16,ОС_ИНО!I16)</f>
        <v>0</v>
      </c>
      <c r="J16" s="9">
        <f>SUM(ОС_Ст!J16,ОС_ИНО!J16)</f>
        <v>0</v>
      </c>
      <c r="K16" s="62">
        <f>SUM(ОС_Ст!K16,ОС_ИНО!K16)</f>
        <v>0</v>
      </c>
    </row>
    <row r="17" spans="1:11" s="4" customFormat="1" x14ac:dyDescent="0.25">
      <c r="A17" s="127">
        <v>10</v>
      </c>
      <c r="B17" s="95">
        <f>кафедра!B15</f>
        <v>0</v>
      </c>
      <c r="C17" s="96">
        <f>кафедра!C15</f>
        <v>0</v>
      </c>
      <c r="D17" s="96">
        <f>кафедра!D15</f>
        <v>0</v>
      </c>
      <c r="E17" s="62">
        <f>кафедра!E15</f>
        <v>0</v>
      </c>
      <c r="F17" s="5">
        <f>SUM(ОС_Ст!F17,ОС_ИНО!F17)</f>
        <v>0</v>
      </c>
      <c r="G17" s="6">
        <f>SUM(ОС_Ст!G17,ОС_ИНО!G17)</f>
        <v>0</v>
      </c>
      <c r="H17" s="7">
        <f>SUM(ОС_Ст!H17,ОС_ИНО!H17)</f>
        <v>0</v>
      </c>
      <c r="I17" s="8">
        <f>SUM(ОС_Ст!I17,ОС_ИНО!I17)</f>
        <v>0</v>
      </c>
      <c r="J17" s="9">
        <f>SUM(ОС_Ст!J17,ОС_ИНО!J17)</f>
        <v>0</v>
      </c>
      <c r="K17" s="62">
        <f>SUM(ОС_Ст!K17,ОС_ИНО!K17)</f>
        <v>0</v>
      </c>
    </row>
    <row r="18" spans="1:11" s="4" customFormat="1" x14ac:dyDescent="0.25">
      <c r="A18" s="68">
        <v>11</v>
      </c>
      <c r="B18" s="95">
        <f>кафедра!B16</f>
        <v>0</v>
      </c>
      <c r="C18" s="96">
        <f>кафедра!C16</f>
        <v>0</v>
      </c>
      <c r="D18" s="96">
        <f>кафедра!D16</f>
        <v>0</v>
      </c>
      <c r="E18" s="62">
        <f>кафедра!E16</f>
        <v>0</v>
      </c>
      <c r="F18" s="5">
        <f>SUM(ОС_Ст!F18,ОС_ИНО!F18)</f>
        <v>0</v>
      </c>
      <c r="G18" s="6">
        <f>SUM(ОС_Ст!G18,ОС_ИНО!G18)</f>
        <v>0</v>
      </c>
      <c r="H18" s="7">
        <f>SUM(ОС_Ст!H18,ОС_ИНО!H18)</f>
        <v>0</v>
      </c>
      <c r="I18" s="8">
        <f>SUM(ОС_Ст!I18,ОС_ИНО!I18)</f>
        <v>0</v>
      </c>
      <c r="J18" s="9">
        <f>SUM(ОС_Ст!J18,ОС_ИНО!J18)</f>
        <v>0</v>
      </c>
      <c r="K18" s="62">
        <f>SUM(ОС_Ст!K18,ОС_ИНО!K18)</f>
        <v>0</v>
      </c>
    </row>
    <row r="19" spans="1:11" s="4" customFormat="1" x14ac:dyDescent="0.25">
      <c r="A19" s="127">
        <v>12</v>
      </c>
      <c r="B19" s="95">
        <f>кафедра!B17</f>
        <v>0</v>
      </c>
      <c r="C19" s="96">
        <f>кафедра!C17</f>
        <v>0</v>
      </c>
      <c r="D19" s="96">
        <f>кафедра!D17</f>
        <v>0</v>
      </c>
      <c r="E19" s="62">
        <f>кафедра!E17</f>
        <v>0</v>
      </c>
      <c r="F19" s="5">
        <f>SUM(ОС_Ст!F19,ОС_ИНО!F19)</f>
        <v>0</v>
      </c>
      <c r="G19" s="6">
        <f>SUM(ОС_Ст!G19,ОС_ИНО!G19)</f>
        <v>0</v>
      </c>
      <c r="H19" s="7">
        <f>SUM(ОС_Ст!H19,ОС_ИНО!H19)</f>
        <v>0</v>
      </c>
      <c r="I19" s="8">
        <f>SUM(ОС_Ст!I19,ОС_ИНО!I19)</f>
        <v>0</v>
      </c>
      <c r="J19" s="9">
        <f>SUM(ОС_Ст!J19,ОС_ИНО!J19)</f>
        <v>0</v>
      </c>
      <c r="K19" s="62">
        <f>SUM(ОС_Ст!K19,ОС_ИНО!K19)</f>
        <v>0</v>
      </c>
    </row>
    <row r="20" spans="1:11" s="4" customFormat="1" x14ac:dyDescent="0.25">
      <c r="A20" s="68">
        <v>13</v>
      </c>
      <c r="B20" s="95">
        <f>кафедра!B18</f>
        <v>0</v>
      </c>
      <c r="C20" s="96">
        <f>кафедра!C18</f>
        <v>0</v>
      </c>
      <c r="D20" s="96">
        <f>кафедра!D18</f>
        <v>0</v>
      </c>
      <c r="E20" s="62">
        <f>кафедра!E18</f>
        <v>0</v>
      </c>
      <c r="F20" s="5">
        <f>SUM(ОС_Ст!F20,ОС_ИНО!F20)</f>
        <v>0</v>
      </c>
      <c r="G20" s="6">
        <f>SUM(ОС_Ст!G20,ОС_ИНО!G20)</f>
        <v>0</v>
      </c>
      <c r="H20" s="7">
        <f>SUM(ОС_Ст!H20,ОС_ИНО!H20)</f>
        <v>0</v>
      </c>
      <c r="I20" s="8">
        <f>SUM(ОС_Ст!I20,ОС_ИНО!I20)</f>
        <v>0</v>
      </c>
      <c r="J20" s="9">
        <f>SUM(ОС_Ст!J20,ОС_ИНО!J20)</f>
        <v>0</v>
      </c>
      <c r="K20" s="62">
        <f>SUM(ОС_Ст!K20,ОС_ИНО!K20)</f>
        <v>0</v>
      </c>
    </row>
    <row r="21" spans="1:11" s="4" customFormat="1" x14ac:dyDescent="0.25">
      <c r="A21" s="127">
        <v>14</v>
      </c>
      <c r="B21" s="95">
        <f>кафедра!B19</f>
        <v>0</v>
      </c>
      <c r="C21" s="96">
        <f>кафедра!C19</f>
        <v>0</v>
      </c>
      <c r="D21" s="96">
        <f>кафедра!D19</f>
        <v>0</v>
      </c>
      <c r="E21" s="62">
        <f>кафедра!E19</f>
        <v>0</v>
      </c>
      <c r="F21" s="5">
        <f>SUM(ОС_Ст!F21,ОС_ИНО!F21)</f>
        <v>0</v>
      </c>
      <c r="G21" s="6">
        <f>SUM(ОС_Ст!G21,ОС_ИНО!G21)</f>
        <v>0</v>
      </c>
      <c r="H21" s="7">
        <f>SUM(ОС_Ст!H21,ОС_ИНО!H21)</f>
        <v>0</v>
      </c>
      <c r="I21" s="8">
        <f>SUM(ОС_Ст!I21,ОС_ИНО!I21)</f>
        <v>0</v>
      </c>
      <c r="J21" s="9">
        <f>SUM(ОС_Ст!J21,ОС_ИНО!J21)</f>
        <v>0</v>
      </c>
      <c r="K21" s="62">
        <f>SUM(ОС_Ст!K21,ОС_ИНО!K21)</f>
        <v>0</v>
      </c>
    </row>
    <row r="22" spans="1:11" s="4" customFormat="1" x14ac:dyDescent="0.25">
      <c r="A22" s="68">
        <v>15</v>
      </c>
      <c r="B22" s="95">
        <f>кафедра!B20</f>
        <v>0</v>
      </c>
      <c r="C22" s="96">
        <f>кафедра!C20</f>
        <v>0</v>
      </c>
      <c r="D22" s="96">
        <f>кафедра!D20</f>
        <v>0</v>
      </c>
      <c r="E22" s="62">
        <f>кафедра!E20</f>
        <v>0</v>
      </c>
      <c r="F22" s="5">
        <f>SUM(ОС_Ст!F22,ОС_ИНО!F22)</f>
        <v>0</v>
      </c>
      <c r="G22" s="6">
        <f>SUM(ОС_Ст!G22,ОС_ИНО!G22)</f>
        <v>0</v>
      </c>
      <c r="H22" s="7">
        <f>SUM(ОС_Ст!H22,ОС_ИНО!H22)</f>
        <v>0</v>
      </c>
      <c r="I22" s="8">
        <f>SUM(ОС_Ст!I22,ОС_ИНО!I22)</f>
        <v>0</v>
      </c>
      <c r="J22" s="9">
        <f>SUM(ОС_Ст!J22,ОС_ИНО!J22)</f>
        <v>0</v>
      </c>
      <c r="K22" s="62">
        <f>SUM(ОС_Ст!K22,ОС_ИНО!K22)</f>
        <v>0</v>
      </c>
    </row>
    <row r="23" spans="1:11" s="4" customFormat="1" x14ac:dyDescent="0.25">
      <c r="A23" s="127">
        <v>16</v>
      </c>
      <c r="B23" s="95">
        <f>кафедра!B21</f>
        <v>0</v>
      </c>
      <c r="C23" s="96">
        <f>кафедра!C21</f>
        <v>0</v>
      </c>
      <c r="D23" s="96">
        <f>кафедра!D21</f>
        <v>0</v>
      </c>
      <c r="E23" s="62">
        <f>кафедра!E21</f>
        <v>0</v>
      </c>
      <c r="F23" s="5">
        <f>SUM(ОС_Ст!F23,ОС_ИНО!F23)</f>
        <v>0</v>
      </c>
      <c r="G23" s="6">
        <f>SUM(ОС_Ст!G23,ОС_ИНО!G23)</f>
        <v>0</v>
      </c>
      <c r="H23" s="7">
        <f>SUM(ОС_Ст!H23,ОС_ИНО!H23)</f>
        <v>0</v>
      </c>
      <c r="I23" s="8">
        <f>SUM(ОС_Ст!I23,ОС_ИНО!I23)</f>
        <v>0</v>
      </c>
      <c r="J23" s="9">
        <f>SUM(ОС_Ст!J23,ОС_ИНО!J23)</f>
        <v>0</v>
      </c>
      <c r="K23" s="62">
        <f>SUM(ОС_Ст!K23,ОС_ИНО!K23)</f>
        <v>0</v>
      </c>
    </row>
    <row r="24" spans="1:11" s="4" customFormat="1" x14ac:dyDescent="0.25">
      <c r="A24" s="68">
        <v>17</v>
      </c>
      <c r="B24" s="95">
        <f>кафедра!B22</f>
        <v>0</v>
      </c>
      <c r="C24" s="96">
        <f>кафедра!C22</f>
        <v>0</v>
      </c>
      <c r="D24" s="96">
        <f>кафедра!D22</f>
        <v>0</v>
      </c>
      <c r="E24" s="62">
        <f>кафедра!E22</f>
        <v>0</v>
      </c>
      <c r="F24" s="5">
        <f>SUM(ОС_Ст!F24,ОС_ИНО!F24)</f>
        <v>0</v>
      </c>
      <c r="G24" s="6">
        <f>SUM(ОС_Ст!G24,ОС_ИНО!G24)</f>
        <v>0</v>
      </c>
      <c r="H24" s="7">
        <f>SUM(ОС_Ст!H24,ОС_ИНО!H24)</f>
        <v>0</v>
      </c>
      <c r="I24" s="8">
        <f>SUM(ОС_Ст!I24,ОС_ИНО!I24)</f>
        <v>0</v>
      </c>
      <c r="J24" s="9">
        <f>SUM(ОС_Ст!J24,ОС_ИНО!J24)</f>
        <v>0</v>
      </c>
      <c r="K24" s="62">
        <f>SUM(ОС_Ст!K24,ОС_ИНО!K24)</f>
        <v>0</v>
      </c>
    </row>
    <row r="25" spans="1:11" s="4" customFormat="1" x14ac:dyDescent="0.25">
      <c r="A25" s="127">
        <v>18</v>
      </c>
      <c r="B25" s="95">
        <f>кафедра!B23</f>
        <v>0</v>
      </c>
      <c r="C25" s="96">
        <f>кафедра!C23</f>
        <v>0</v>
      </c>
      <c r="D25" s="96">
        <f>кафедра!D23</f>
        <v>0</v>
      </c>
      <c r="E25" s="62">
        <f>кафедра!E23</f>
        <v>0</v>
      </c>
      <c r="F25" s="5">
        <f>SUM(ОС_Ст!F25,ОС_ИНО!F25)</f>
        <v>0</v>
      </c>
      <c r="G25" s="6">
        <f>SUM(ОС_Ст!G25,ОС_ИНО!G25)</f>
        <v>0</v>
      </c>
      <c r="H25" s="7">
        <f>SUM(ОС_Ст!H25,ОС_ИНО!H25)</f>
        <v>0</v>
      </c>
      <c r="I25" s="8">
        <f>SUM(ОС_Ст!I25,ОС_ИНО!I25)</f>
        <v>0</v>
      </c>
      <c r="J25" s="9">
        <f>SUM(ОС_Ст!J25,ОС_ИНО!J25)</f>
        <v>0</v>
      </c>
      <c r="K25" s="62">
        <f>SUM(ОС_Ст!K25,ОС_ИНО!K25)</f>
        <v>0</v>
      </c>
    </row>
    <row r="26" spans="1:11" s="4" customFormat="1" x14ac:dyDescent="0.25">
      <c r="A26" s="68">
        <v>19</v>
      </c>
      <c r="B26" s="95">
        <f>кафедра!B24</f>
        <v>0</v>
      </c>
      <c r="C26" s="96">
        <f>кафедра!C24</f>
        <v>0</v>
      </c>
      <c r="D26" s="96">
        <f>кафедра!D24</f>
        <v>0</v>
      </c>
      <c r="E26" s="62">
        <f>кафедра!E24</f>
        <v>0</v>
      </c>
      <c r="F26" s="5">
        <f>SUM(ОС_Ст!F26,ОС_ИНО!F26)</f>
        <v>0</v>
      </c>
      <c r="G26" s="6">
        <f>SUM(ОС_Ст!G26,ОС_ИНО!G26)</f>
        <v>0</v>
      </c>
      <c r="H26" s="7">
        <f>SUM(ОС_Ст!H26,ОС_ИНО!H26)</f>
        <v>0</v>
      </c>
      <c r="I26" s="8">
        <f>SUM(ОС_Ст!I26,ОС_ИНО!I26)</f>
        <v>0</v>
      </c>
      <c r="J26" s="9">
        <f>SUM(ОС_Ст!J26,ОС_ИНО!J26)</f>
        <v>0</v>
      </c>
      <c r="K26" s="62">
        <f>SUM(ОС_Ст!K26,ОС_ИНО!K26)</f>
        <v>0</v>
      </c>
    </row>
    <row r="27" spans="1:11" s="4" customFormat="1" x14ac:dyDescent="0.25">
      <c r="A27" s="127">
        <v>20</v>
      </c>
      <c r="B27" s="95">
        <f>кафедра!B25</f>
        <v>0</v>
      </c>
      <c r="C27" s="96">
        <f>кафедра!C25</f>
        <v>0</v>
      </c>
      <c r="D27" s="96">
        <f>кафедра!D25</f>
        <v>0</v>
      </c>
      <c r="E27" s="62">
        <f>кафедра!E25</f>
        <v>0</v>
      </c>
      <c r="F27" s="5">
        <f>SUM(ОС_Ст!F27,ОС_ИНО!F27)</f>
        <v>0</v>
      </c>
      <c r="G27" s="6">
        <f>SUM(ОС_Ст!G27,ОС_ИНО!G27)</f>
        <v>0</v>
      </c>
      <c r="H27" s="7">
        <f>SUM(ОС_Ст!H27,ОС_ИНО!H27)</f>
        <v>0</v>
      </c>
      <c r="I27" s="8">
        <f>SUM(ОС_Ст!I27,ОС_ИНО!I27)</f>
        <v>0</v>
      </c>
      <c r="J27" s="9">
        <f>SUM(ОС_Ст!J27,ОС_ИНО!J27)</f>
        <v>0</v>
      </c>
      <c r="K27" s="62">
        <f>SUM(ОС_Ст!K27,ОС_ИНО!K27)</f>
        <v>0</v>
      </c>
    </row>
    <row r="28" spans="1:11" s="4" customFormat="1" x14ac:dyDescent="0.25">
      <c r="A28" s="68">
        <v>21</v>
      </c>
      <c r="B28" s="95">
        <f>кафедра!B26</f>
        <v>0</v>
      </c>
      <c r="C28" s="96">
        <f>кафедра!C26</f>
        <v>0</v>
      </c>
      <c r="D28" s="96">
        <f>кафедра!D26</f>
        <v>0</v>
      </c>
      <c r="E28" s="62">
        <f>кафедра!E26</f>
        <v>0</v>
      </c>
      <c r="F28" s="5">
        <f>SUM(ОС_Ст!F28,ОС_ИНО!F28)</f>
        <v>0</v>
      </c>
      <c r="G28" s="6">
        <f>SUM(ОС_Ст!G28,ОС_ИНО!G28)</f>
        <v>0</v>
      </c>
      <c r="H28" s="7">
        <f>SUM(ОС_Ст!H28,ОС_ИНО!H28)</f>
        <v>0</v>
      </c>
      <c r="I28" s="8">
        <f>SUM(ОС_Ст!I28,ОС_ИНО!I28)</f>
        <v>0</v>
      </c>
      <c r="J28" s="9">
        <f>SUM(ОС_Ст!J28,ОС_ИНО!J28)</f>
        <v>0</v>
      </c>
      <c r="K28" s="62">
        <f>SUM(ОС_Ст!K28,ОС_ИНО!K28)</f>
        <v>0</v>
      </c>
    </row>
    <row r="29" spans="1:11" s="4" customFormat="1" x14ac:dyDescent="0.25">
      <c r="A29" s="127">
        <v>22</v>
      </c>
      <c r="B29" s="95">
        <f>кафедра!B27</f>
        <v>0</v>
      </c>
      <c r="C29" s="96">
        <f>кафедра!C27</f>
        <v>0</v>
      </c>
      <c r="D29" s="96">
        <f>кафедра!D27</f>
        <v>0</v>
      </c>
      <c r="E29" s="62">
        <f>кафедра!E27</f>
        <v>0</v>
      </c>
      <c r="F29" s="5">
        <f>SUM(ОС_Ст!F29,ОС_ИНО!F29)</f>
        <v>0</v>
      </c>
      <c r="G29" s="6">
        <f>SUM(ОС_Ст!G29,ОС_ИНО!G29)</f>
        <v>0</v>
      </c>
      <c r="H29" s="7">
        <f>SUM(ОС_Ст!H29,ОС_ИНО!H29)</f>
        <v>0</v>
      </c>
      <c r="I29" s="8">
        <f>SUM(ОС_Ст!I29,ОС_ИНО!I29)</f>
        <v>0</v>
      </c>
      <c r="J29" s="9">
        <f>SUM(ОС_Ст!J29,ОС_ИНО!J29)</f>
        <v>0</v>
      </c>
      <c r="K29" s="62">
        <f>SUM(ОС_Ст!K29,ОС_ИНО!K29)</f>
        <v>0</v>
      </c>
    </row>
    <row r="30" spans="1:11" s="4" customFormat="1" x14ac:dyDescent="0.25">
      <c r="A30" s="68">
        <v>23</v>
      </c>
      <c r="B30" s="95">
        <f>кафедра!B28</f>
        <v>0</v>
      </c>
      <c r="C30" s="96">
        <f>кафедра!C28</f>
        <v>0</v>
      </c>
      <c r="D30" s="96">
        <f>кафедра!D28</f>
        <v>0</v>
      </c>
      <c r="E30" s="62">
        <f>кафедра!E28</f>
        <v>0</v>
      </c>
      <c r="F30" s="5">
        <f>SUM(ОС_Ст!F30,ОС_ИНО!F30)</f>
        <v>0</v>
      </c>
      <c r="G30" s="6">
        <f>SUM(ОС_Ст!G30,ОС_ИНО!G30)</f>
        <v>0</v>
      </c>
      <c r="H30" s="7">
        <f>SUM(ОС_Ст!H30,ОС_ИНО!H30)</f>
        <v>0</v>
      </c>
      <c r="I30" s="8">
        <f>SUM(ОС_Ст!I30,ОС_ИНО!I30)</f>
        <v>0</v>
      </c>
      <c r="J30" s="9">
        <f>SUM(ОС_Ст!J30,ОС_ИНО!J30)</f>
        <v>0</v>
      </c>
      <c r="K30" s="62">
        <f>SUM(ОС_Ст!K30,ОС_ИНО!K30)</f>
        <v>0</v>
      </c>
    </row>
    <row r="31" spans="1:11" s="4" customFormat="1" x14ac:dyDescent="0.25">
      <c r="A31" s="127">
        <v>24</v>
      </c>
      <c r="B31" s="95">
        <f>кафедра!B29</f>
        <v>0</v>
      </c>
      <c r="C31" s="96">
        <f>кафедра!C29</f>
        <v>0</v>
      </c>
      <c r="D31" s="96">
        <f>кафедра!D29</f>
        <v>0</v>
      </c>
      <c r="E31" s="62">
        <f>кафедра!E29</f>
        <v>0</v>
      </c>
      <c r="F31" s="5">
        <f>SUM(ОС_Ст!F31,ОС_ИНО!F31)</f>
        <v>0</v>
      </c>
      <c r="G31" s="6">
        <f>SUM(ОС_Ст!G31,ОС_ИНО!G31)</f>
        <v>0</v>
      </c>
      <c r="H31" s="7">
        <f>SUM(ОС_Ст!H31,ОС_ИНО!H31)</f>
        <v>0</v>
      </c>
      <c r="I31" s="8">
        <f>SUM(ОС_Ст!I31,ОС_ИНО!I31)</f>
        <v>0</v>
      </c>
      <c r="J31" s="9">
        <f>SUM(ОС_Ст!J31,ОС_ИНО!J31)</f>
        <v>0</v>
      </c>
      <c r="K31" s="62">
        <f>SUM(ОС_Ст!K31,ОС_ИНО!K31)</f>
        <v>0</v>
      </c>
    </row>
    <row r="32" spans="1:11" s="4" customFormat="1" ht="15.75" thickBot="1" x14ac:dyDescent="0.3">
      <c r="A32" s="143">
        <v>25</v>
      </c>
      <c r="B32" s="95">
        <f>кафедра!B30</f>
        <v>0</v>
      </c>
      <c r="C32" s="96">
        <f>кафедра!C30</f>
        <v>0</v>
      </c>
      <c r="D32" s="96">
        <f>кафедра!D30</f>
        <v>0</v>
      </c>
      <c r="E32" s="62">
        <f>кафедра!E30</f>
        <v>0</v>
      </c>
      <c r="F32" s="5">
        <f>SUM(ОС_Ст!F32,ОС_ИНО!F32)</f>
        <v>0</v>
      </c>
      <c r="G32" s="6">
        <f>SUM(ОС_Ст!G32,ОС_ИНО!G32)</f>
        <v>0</v>
      </c>
      <c r="H32" s="7">
        <f>SUM(ОС_Ст!H32,ОС_ИНО!H32)</f>
        <v>0</v>
      </c>
      <c r="I32" s="8">
        <f>SUM(ОС_Ст!I32,ОС_ИНО!I32)</f>
        <v>0</v>
      </c>
      <c r="J32" s="9">
        <f>SUM(ОС_Ст!J32,ОС_ИНО!J32)</f>
        <v>0</v>
      </c>
      <c r="K32" s="62">
        <f>SUM(ОС_Ст!K32,ОС_ИНО!K32)</f>
        <v>0</v>
      </c>
    </row>
    <row r="33" spans="1:12" s="4" customFormat="1" ht="15.75" thickBot="1" x14ac:dyDescent="0.3">
      <c r="A33" s="255" t="s">
        <v>20</v>
      </c>
      <c r="B33" s="256"/>
      <c r="C33" s="256"/>
      <c r="D33" s="256"/>
      <c r="E33" s="257"/>
      <c r="F33" s="13">
        <f t="shared" ref="F33:I33" si="0">SUM(F8:F32)</f>
        <v>0</v>
      </c>
      <c r="G33" s="14">
        <f t="shared" si="0"/>
        <v>0</v>
      </c>
      <c r="H33" s="15">
        <f>SUM(H8:H32)</f>
        <v>0</v>
      </c>
      <c r="I33" s="16">
        <f t="shared" si="0"/>
        <v>0</v>
      </c>
      <c r="J33" s="17">
        <f>SUM(J8:J32)</f>
        <v>0</v>
      </c>
      <c r="K33" s="125">
        <f>SUM(K8:K32)</f>
        <v>0</v>
      </c>
    </row>
    <row r="34" spans="1:12" s="4" customFormat="1" x14ac:dyDescent="0.25">
      <c r="A34" s="124"/>
      <c r="B34" s="144"/>
      <c r="C34" s="144"/>
      <c r="D34" s="144"/>
      <c r="E34" s="144"/>
      <c r="F34" s="78"/>
      <c r="G34" s="126"/>
      <c r="H34" s="126"/>
      <c r="I34" s="126"/>
      <c r="J34" s="126"/>
      <c r="K34" s="126"/>
      <c r="L34" s="126"/>
    </row>
    <row r="35" spans="1:12" s="4" customFormat="1" x14ac:dyDescent="0.25">
      <c r="A35" s="124"/>
      <c r="B35" s="144"/>
      <c r="C35" s="144"/>
      <c r="D35" s="144"/>
      <c r="E35" s="144"/>
      <c r="F35" s="78"/>
      <c r="G35" s="126"/>
      <c r="H35" s="126"/>
      <c r="I35" s="126"/>
      <c r="J35" s="126"/>
      <c r="K35" s="126"/>
      <c r="L35" s="126"/>
    </row>
    <row r="36" spans="1:12" s="4" customFormat="1" x14ac:dyDescent="0.25">
      <c r="A36" s="124"/>
      <c r="B36" s="144"/>
      <c r="C36" s="144"/>
      <c r="D36" s="144"/>
      <c r="E36" s="144"/>
      <c r="F36" s="78"/>
      <c r="G36" s="126"/>
      <c r="H36" s="126"/>
      <c r="I36" s="126"/>
      <c r="J36" s="126"/>
      <c r="K36" s="126"/>
      <c r="L36" s="126"/>
    </row>
    <row r="37" spans="1:12" s="4" customFormat="1" x14ac:dyDescent="0.25">
      <c r="A37" s="124"/>
      <c r="B37" s="144"/>
      <c r="C37" s="144"/>
      <c r="D37" s="144"/>
      <c r="E37" s="144"/>
      <c r="F37" s="78"/>
      <c r="G37" s="126"/>
      <c r="H37" s="126"/>
      <c r="I37" s="126"/>
      <c r="J37" s="126"/>
      <c r="K37" s="126"/>
      <c r="L37" s="126"/>
    </row>
    <row r="38" spans="1:12" s="4" customFormat="1" x14ac:dyDescent="0.25">
      <c r="A38" s="124"/>
      <c r="B38" s="144"/>
      <c r="C38" s="144"/>
      <c r="D38" s="144"/>
      <c r="E38" s="144"/>
      <c r="F38" s="78"/>
      <c r="G38" s="126"/>
      <c r="H38" s="126"/>
      <c r="I38" s="126"/>
      <c r="J38" s="126"/>
      <c r="K38" s="126"/>
      <c r="L38" s="126"/>
    </row>
    <row r="39" spans="1:12" s="4" customFormat="1" x14ac:dyDescent="0.25">
      <c r="A39" s="124"/>
      <c r="B39" s="144"/>
      <c r="C39" s="144"/>
      <c r="D39" s="144"/>
      <c r="E39" s="144"/>
      <c r="F39" s="78"/>
      <c r="G39" s="126"/>
      <c r="H39" s="126"/>
      <c r="I39" s="126"/>
      <c r="J39" s="126"/>
      <c r="K39" s="126"/>
      <c r="L39" s="126"/>
    </row>
    <row r="40" spans="1:12" s="4" customFormat="1" x14ac:dyDescent="0.25">
      <c r="A40" s="124"/>
      <c r="B40" s="144"/>
      <c r="C40" s="144"/>
      <c r="D40" s="144"/>
      <c r="E40" s="144"/>
      <c r="F40" s="78"/>
      <c r="G40" s="126"/>
      <c r="H40" s="126"/>
      <c r="I40" s="126"/>
      <c r="J40" s="126"/>
      <c r="K40" s="126"/>
      <c r="L40" s="126"/>
    </row>
    <row r="41" spans="1:12" s="4" customFormat="1" x14ac:dyDescent="0.25">
      <c r="A41" s="124"/>
      <c r="B41" s="144"/>
      <c r="C41" s="144"/>
      <c r="D41" s="144"/>
      <c r="E41" s="144"/>
      <c r="F41" s="78"/>
      <c r="G41" s="126"/>
      <c r="H41" s="126"/>
      <c r="I41" s="126"/>
      <c r="J41" s="126"/>
      <c r="K41" s="126"/>
      <c r="L41" s="126"/>
    </row>
    <row r="42" spans="1:12" s="4" customFormat="1" x14ac:dyDescent="0.25">
      <c r="A42" s="124"/>
      <c r="B42" s="144"/>
      <c r="C42" s="144"/>
      <c r="D42" s="144"/>
      <c r="E42" s="144"/>
      <c r="F42" s="78"/>
      <c r="G42" s="126"/>
      <c r="H42" s="126"/>
      <c r="I42" s="126"/>
      <c r="J42" s="126"/>
      <c r="K42" s="126"/>
      <c r="L42" s="126"/>
    </row>
    <row r="43" spans="1:12" s="4" customFormat="1" x14ac:dyDescent="0.25">
      <c r="A43" s="124"/>
      <c r="B43" s="144"/>
      <c r="C43" s="144"/>
      <c r="D43" s="144"/>
      <c r="E43" s="144"/>
      <c r="F43" s="78"/>
      <c r="G43" s="126"/>
      <c r="H43" s="126"/>
      <c r="I43" s="126"/>
      <c r="J43" s="126"/>
      <c r="K43" s="126"/>
      <c r="L43" s="126"/>
    </row>
    <row r="44" spans="1:12" s="4" customFormat="1" x14ac:dyDescent="0.25">
      <c r="A44" s="124"/>
      <c r="B44" s="144"/>
      <c r="C44" s="144"/>
      <c r="D44" s="144"/>
      <c r="E44" s="144"/>
      <c r="F44" s="78"/>
      <c r="G44" s="126"/>
      <c r="H44" s="126"/>
      <c r="I44" s="126"/>
      <c r="J44" s="126"/>
      <c r="K44" s="126"/>
      <c r="L44" s="126"/>
    </row>
    <row r="45" spans="1:12" s="4" customFormat="1" x14ac:dyDescent="0.25">
      <c r="A45" s="124"/>
      <c r="B45" s="144"/>
      <c r="C45" s="144"/>
      <c r="D45" s="144"/>
      <c r="E45" s="144"/>
      <c r="F45" s="78"/>
      <c r="G45" s="126"/>
      <c r="H45" s="126"/>
      <c r="I45" s="126"/>
      <c r="J45" s="126"/>
      <c r="K45" s="126"/>
      <c r="L45" s="126"/>
    </row>
    <row r="46" spans="1:12" x14ac:dyDescent="0.25">
      <c r="B46" s="3"/>
      <c r="C46" s="3"/>
      <c r="D46" s="3"/>
      <c r="E46" s="3"/>
      <c r="F46" s="78"/>
      <c r="G46" s="107"/>
      <c r="H46" s="107"/>
      <c r="I46" s="107"/>
      <c r="J46" s="107"/>
      <c r="K46" s="107"/>
      <c r="L46" s="107"/>
    </row>
    <row r="47" spans="1:12" x14ac:dyDescent="0.25">
      <c r="B47" s="3"/>
      <c r="C47" s="3"/>
      <c r="D47" s="3"/>
      <c r="E47" s="3"/>
      <c r="F47" s="78"/>
      <c r="G47" s="107"/>
      <c r="H47" s="107"/>
      <c r="I47" s="107"/>
      <c r="J47" s="107"/>
      <c r="K47" s="107"/>
      <c r="L47" s="107"/>
    </row>
    <row r="48" spans="1:12" x14ac:dyDescent="0.25">
      <c r="B48" s="3"/>
      <c r="C48" s="3"/>
      <c r="D48" s="3"/>
      <c r="E48" s="3"/>
      <c r="F48" s="78"/>
      <c r="G48" s="107"/>
      <c r="H48" s="107"/>
      <c r="I48" s="107"/>
      <c r="J48" s="107"/>
      <c r="K48" s="107"/>
      <c r="L48" s="107"/>
    </row>
    <row r="49" spans="2:12" x14ac:dyDescent="0.25">
      <c r="B49" s="3"/>
      <c r="C49" s="3"/>
      <c r="D49" s="3"/>
      <c r="E49" s="3"/>
      <c r="F49" s="78"/>
      <c r="G49" s="107"/>
      <c r="H49" s="107"/>
      <c r="I49" s="107"/>
      <c r="J49" s="107"/>
      <c r="K49" s="107"/>
      <c r="L49" s="107"/>
    </row>
    <row r="50" spans="2:12" x14ac:dyDescent="0.25">
      <c r="B50" s="3"/>
      <c r="C50" s="3"/>
      <c r="D50" s="3"/>
      <c r="E50" s="3"/>
      <c r="F50" s="78"/>
      <c r="G50" s="107"/>
      <c r="H50" s="107"/>
      <c r="I50" s="107"/>
      <c r="J50" s="107"/>
      <c r="K50" s="107"/>
      <c r="L50" s="107"/>
    </row>
    <row r="51" spans="2:12" x14ac:dyDescent="0.25">
      <c r="B51" s="3"/>
      <c r="C51" s="3"/>
      <c r="D51" s="3"/>
      <c r="E51" s="3"/>
      <c r="F51" s="78"/>
      <c r="G51" s="107"/>
      <c r="H51" s="107"/>
      <c r="I51" s="107"/>
      <c r="J51" s="107"/>
      <c r="K51" s="107"/>
      <c r="L51" s="107"/>
    </row>
    <row r="52" spans="2:12" x14ac:dyDescent="0.25">
      <c r="B52" s="3"/>
      <c r="C52" s="3"/>
      <c r="D52" s="3"/>
      <c r="E52" s="3"/>
      <c r="F52" s="78"/>
      <c r="G52" s="107"/>
      <c r="H52" s="107"/>
      <c r="I52" s="107"/>
      <c r="J52" s="107"/>
      <c r="K52" s="107"/>
      <c r="L52" s="107"/>
    </row>
    <row r="53" spans="2:12" x14ac:dyDescent="0.25">
      <c r="B53" s="3"/>
      <c r="C53" s="3"/>
      <c r="D53" s="3"/>
      <c r="E53" s="3"/>
      <c r="F53" s="78"/>
      <c r="G53" s="107"/>
      <c r="H53" s="107"/>
      <c r="I53" s="107"/>
      <c r="J53" s="107"/>
      <c r="K53" s="107"/>
      <c r="L53" s="107"/>
    </row>
  </sheetData>
  <sheetProtection password="CC6B" sheet="1" objects="1" scenarios="1"/>
  <mergeCells count="13">
    <mergeCell ref="K6:K7"/>
    <mergeCell ref="A33:E33"/>
    <mergeCell ref="C2:E2"/>
    <mergeCell ref="F2:J2"/>
    <mergeCell ref="C1:J1"/>
    <mergeCell ref="C3:J3"/>
    <mergeCell ref="C4:J4"/>
    <mergeCell ref="A6:A7"/>
    <mergeCell ref="B6:B7"/>
    <mergeCell ref="C6:C7"/>
    <mergeCell ref="D6:D7"/>
    <mergeCell ref="E6:E7"/>
    <mergeCell ref="F6:J6"/>
  </mergeCells>
  <pageMargins left="0.7" right="0.7" top="0.75" bottom="0.75" header="0.3" footer="0.3"/>
  <pageSetup paperSize="9" orientation="portrait" horizontalDpi="0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4">
    <tabColor rgb="FF3DADAA"/>
  </sheetPr>
  <dimension ref="A1:M53"/>
  <sheetViews>
    <sheetView showZeros="0" topLeftCell="C1" workbookViewId="0">
      <selection activeCell="C21" sqref="C21"/>
    </sheetView>
  </sheetViews>
  <sheetFormatPr defaultRowHeight="15" x14ac:dyDescent="0.25"/>
  <cols>
    <col min="1" max="1" width="7" style="104" customWidth="1"/>
    <col min="2" max="2" width="21.7109375" customWidth="1"/>
    <col min="3" max="3" width="19.7109375" bestFit="1" customWidth="1"/>
    <col min="4" max="4" width="14.140625" customWidth="1"/>
    <col min="6" max="6" width="10.42578125" style="104" customWidth="1"/>
    <col min="13" max="13" width="20.140625" customWidth="1"/>
    <col min="14" max="14" width="17.28515625" customWidth="1"/>
  </cols>
  <sheetData>
    <row r="1" spans="1:13" ht="21" x14ac:dyDescent="0.25">
      <c r="C1" s="251" t="s">
        <v>84</v>
      </c>
      <c r="D1" s="251"/>
      <c r="E1" s="251"/>
      <c r="F1" s="251"/>
      <c r="G1" s="251"/>
      <c r="H1" s="251"/>
      <c r="I1" s="251"/>
      <c r="J1" s="251"/>
      <c r="K1" s="4"/>
      <c r="L1" s="4"/>
    </row>
    <row r="2" spans="1:13" s="4" customFormat="1" ht="24.75" customHeight="1" x14ac:dyDescent="0.25">
      <c r="A2" s="104"/>
      <c r="C2" s="259" t="str">
        <f>кафедра!I2</f>
        <v>2024-2025</v>
      </c>
      <c r="D2" s="259"/>
      <c r="E2" s="259"/>
      <c r="F2" s="230" t="str">
        <f>кафедра!H2</f>
        <v>учебный год</v>
      </c>
      <c r="G2" s="230"/>
      <c r="H2" s="230"/>
      <c r="I2" s="230"/>
      <c r="J2" s="230"/>
      <c r="K2" s="155"/>
      <c r="L2" s="117"/>
    </row>
    <row r="3" spans="1:13" x14ac:dyDescent="0.25">
      <c r="C3" s="253" t="s">
        <v>24</v>
      </c>
      <c r="D3" s="253"/>
      <c r="E3" s="253"/>
      <c r="F3" s="253"/>
      <c r="G3" s="253"/>
      <c r="H3" s="253"/>
      <c r="I3" s="253"/>
      <c r="J3" s="253"/>
      <c r="K3" s="4"/>
      <c r="L3" s="4"/>
    </row>
    <row r="4" spans="1:13" ht="21" x14ac:dyDescent="0.25">
      <c r="C4" s="254">
        <f>кафедра!C2</f>
        <v>0</v>
      </c>
      <c r="D4" s="254"/>
      <c r="E4" s="254"/>
      <c r="F4" s="254"/>
      <c r="G4" s="254"/>
      <c r="H4" s="254"/>
      <c r="I4" s="254"/>
      <c r="J4" s="254"/>
      <c r="K4" s="4"/>
      <c r="L4" s="4"/>
    </row>
    <row r="5" spans="1:13" ht="15.75" thickBot="1" x14ac:dyDescent="0.3">
      <c r="F5" s="69"/>
    </row>
    <row r="6" spans="1:13" ht="15" customHeight="1" x14ac:dyDescent="0.25">
      <c r="A6" s="260" t="s">
        <v>31</v>
      </c>
      <c r="B6" s="223" t="s">
        <v>58</v>
      </c>
      <c r="C6" s="217" t="s">
        <v>59</v>
      </c>
      <c r="D6" s="212" t="s">
        <v>64</v>
      </c>
      <c r="E6" s="214" t="s">
        <v>61</v>
      </c>
      <c r="F6" s="261" t="s">
        <v>34</v>
      </c>
      <c r="G6" s="262"/>
      <c r="H6" s="262"/>
      <c r="I6" s="262"/>
      <c r="J6" s="262"/>
      <c r="K6" s="262"/>
      <c r="L6" s="263"/>
      <c r="M6" s="208" t="s">
        <v>33</v>
      </c>
    </row>
    <row r="7" spans="1:13" ht="15.75" thickBot="1" x14ac:dyDescent="0.3">
      <c r="A7" s="260"/>
      <c r="B7" s="224"/>
      <c r="C7" s="231"/>
      <c r="D7" s="213"/>
      <c r="E7" s="215"/>
      <c r="F7" s="139" t="s">
        <v>7</v>
      </c>
      <c r="G7" s="16" t="s">
        <v>8</v>
      </c>
      <c r="H7" s="141" t="s">
        <v>9</v>
      </c>
      <c r="I7" s="15" t="s">
        <v>10</v>
      </c>
      <c r="J7" s="14" t="s">
        <v>11</v>
      </c>
      <c r="K7" s="36" t="s">
        <v>12</v>
      </c>
      <c r="L7" s="184" t="s">
        <v>131</v>
      </c>
      <c r="M7" s="209"/>
    </row>
    <row r="8" spans="1:13" x14ac:dyDescent="0.25">
      <c r="A8" s="110">
        <v>1</v>
      </c>
      <c r="B8" s="95">
        <f>кафедра!B6</f>
        <v>0</v>
      </c>
      <c r="C8" s="96">
        <f>кафедра!C6</f>
        <v>0</v>
      </c>
      <c r="D8" s="96">
        <f>кафедра!D6</f>
        <v>0</v>
      </c>
      <c r="E8" s="110">
        <f>кафедра!E6</f>
        <v>0</v>
      </c>
      <c r="F8" s="30">
        <f>SUM(ВС_Ст!F8,ВС_ИНО!F8)</f>
        <v>0</v>
      </c>
      <c r="G8" s="29">
        <f>SUM(ВС_Ст!G8,ВС_ИНО!G8)</f>
        <v>0</v>
      </c>
      <c r="H8" s="34">
        <f>SUM(ВС_Ст!H8,ВС_ИНО!H8)</f>
        <v>0</v>
      </c>
      <c r="I8" s="28">
        <f>SUM(ВС_Ст!I8,ВС_ИНО!I8)</f>
        <v>0</v>
      </c>
      <c r="J8" s="27">
        <f>SUM(ВС_Ст!J8,ВС_ИНО!J8)</f>
        <v>0</v>
      </c>
      <c r="K8" s="26">
        <f>SUM(ВС_Ст!K8,ВС_ИНО!K8)</f>
        <v>0</v>
      </c>
      <c r="L8" s="27">
        <f>SUM(ВС_Ст!L8,ВС_ИНО!L8)</f>
        <v>0</v>
      </c>
      <c r="M8" s="68">
        <f>SUM(ВС_Ст!M8,ВС_ИНО!M8)</f>
        <v>0</v>
      </c>
    </row>
    <row r="9" spans="1:13" x14ac:dyDescent="0.25">
      <c r="A9" s="110">
        <v>2</v>
      </c>
      <c r="B9" s="95">
        <f>кафедра!B7</f>
        <v>0</v>
      </c>
      <c r="C9" s="96">
        <f>кафедра!C7</f>
        <v>0</v>
      </c>
      <c r="D9" s="96">
        <f>кафедра!D7</f>
        <v>0</v>
      </c>
      <c r="E9" s="151">
        <f>кафедра!E7</f>
        <v>0</v>
      </c>
      <c r="F9" s="30">
        <f>SUM(ВС_Ст!F9,ВС_ИНО!F9)</f>
        <v>0</v>
      </c>
      <c r="G9" s="29">
        <f>SUM(ВС_Ст!G9,ВС_ИНО!G9)</f>
        <v>0</v>
      </c>
      <c r="H9" s="34">
        <f>SUM(ВС_Ст!H9,ВС_ИНО!H9)</f>
        <v>0</v>
      </c>
      <c r="I9" s="28">
        <f>SUM(ВС_Ст!I9,ВС_ИНО!I9)</f>
        <v>0</v>
      </c>
      <c r="J9" s="27">
        <f>SUM(ВС_Ст!J9,ВС_ИНО!J9)</f>
        <v>0</v>
      </c>
      <c r="K9" s="26">
        <f>SUM(ВС_Ст!K9,ВС_ИНО!K9)</f>
        <v>0</v>
      </c>
      <c r="L9" s="27">
        <f>SUM(ВС_Ст!L9,ВС_ИНО!L9)</f>
        <v>0</v>
      </c>
      <c r="M9" s="68">
        <f>SUM(ВС_Ст!M9,ВС_ИНО!M9)</f>
        <v>0</v>
      </c>
    </row>
    <row r="10" spans="1:13" x14ac:dyDescent="0.25">
      <c r="A10" s="110">
        <v>3</v>
      </c>
      <c r="B10" s="95">
        <f>кафедра!B8</f>
        <v>0</v>
      </c>
      <c r="C10" s="96">
        <f>кафедра!C8</f>
        <v>0</v>
      </c>
      <c r="D10" s="96">
        <f>кафедра!D8</f>
        <v>0</v>
      </c>
      <c r="E10" s="151">
        <f>кафедра!E8</f>
        <v>0</v>
      </c>
      <c r="F10" s="30">
        <f>SUM(ВС_Ст!F10,ВС_ИНО!F10)</f>
        <v>0</v>
      </c>
      <c r="G10" s="29">
        <f>SUM(ВС_Ст!G10,ВС_ИНО!G10)</f>
        <v>0</v>
      </c>
      <c r="H10" s="34">
        <f>SUM(ВС_Ст!H10,ВС_ИНО!H10)</f>
        <v>0</v>
      </c>
      <c r="I10" s="28">
        <f>SUM(ВС_Ст!I10,ВС_ИНО!I10)</f>
        <v>0</v>
      </c>
      <c r="J10" s="27">
        <f>SUM(ВС_Ст!J10,ВС_ИНО!J10)</f>
        <v>0</v>
      </c>
      <c r="K10" s="26">
        <f>SUM(ВС_Ст!K10,ВС_ИНО!K10)</f>
        <v>0</v>
      </c>
      <c r="L10" s="27">
        <f>SUM(ВС_Ст!L10,ВС_ИНО!L10)</f>
        <v>0</v>
      </c>
      <c r="M10" s="68">
        <f>SUM(ВС_Ст!M10,ВС_ИНО!M10)</f>
        <v>0</v>
      </c>
    </row>
    <row r="11" spans="1:13" x14ac:dyDescent="0.25">
      <c r="A11" s="110">
        <v>4</v>
      </c>
      <c r="B11" s="95">
        <f>кафедра!B9</f>
        <v>0</v>
      </c>
      <c r="C11" s="96">
        <f>кафедра!C9</f>
        <v>0</v>
      </c>
      <c r="D11" s="96">
        <f>кафедра!D9</f>
        <v>0</v>
      </c>
      <c r="E11" s="151">
        <f>кафедра!E9</f>
        <v>0</v>
      </c>
      <c r="F11" s="30">
        <f>SUM(ВС_Ст!F11,ВС_ИНО!F11)</f>
        <v>0</v>
      </c>
      <c r="G11" s="29">
        <f>SUM(ВС_Ст!G11,ВС_ИНО!G11)</f>
        <v>0</v>
      </c>
      <c r="H11" s="34">
        <f>SUM(ВС_Ст!H11,ВС_ИНО!H11)</f>
        <v>0</v>
      </c>
      <c r="I11" s="28">
        <f>SUM(ВС_Ст!I11,ВС_ИНО!I11)</f>
        <v>0</v>
      </c>
      <c r="J11" s="27">
        <f>SUM(ВС_Ст!J11,ВС_ИНО!J11)</f>
        <v>0</v>
      </c>
      <c r="K11" s="26">
        <f>SUM(ВС_Ст!K11,ВС_ИНО!K11)</f>
        <v>0</v>
      </c>
      <c r="L11" s="27">
        <f>SUM(ВС_Ст!L11,ВС_ИНО!L11)</f>
        <v>0</v>
      </c>
      <c r="M11" s="68">
        <f>SUM(ВС_Ст!M11,ВС_ИНО!M11)</f>
        <v>0</v>
      </c>
    </row>
    <row r="12" spans="1:13" x14ac:dyDescent="0.25">
      <c r="A12" s="110">
        <v>5</v>
      </c>
      <c r="B12" s="95">
        <f>кафедра!B10</f>
        <v>0</v>
      </c>
      <c r="C12" s="96">
        <f>кафедра!C10</f>
        <v>0</v>
      </c>
      <c r="D12" s="96">
        <f>кафедра!D10</f>
        <v>0</v>
      </c>
      <c r="E12" s="151">
        <f>кафедра!E10</f>
        <v>0</v>
      </c>
      <c r="F12" s="30">
        <f>SUM(ВС_Ст!F12,ВС_ИНО!F12)</f>
        <v>0</v>
      </c>
      <c r="G12" s="29">
        <f>SUM(ВС_Ст!G12,ВС_ИНО!G12)</f>
        <v>0</v>
      </c>
      <c r="H12" s="34">
        <f>SUM(ВС_Ст!H12,ВС_ИНО!H12)</f>
        <v>0</v>
      </c>
      <c r="I12" s="28">
        <f>SUM(ВС_Ст!I12,ВС_ИНО!I12)</f>
        <v>0</v>
      </c>
      <c r="J12" s="27">
        <f>SUM(ВС_Ст!J12,ВС_ИНО!J12)</f>
        <v>0</v>
      </c>
      <c r="K12" s="26">
        <f>SUM(ВС_Ст!K12,ВС_ИНО!K12)</f>
        <v>0</v>
      </c>
      <c r="L12" s="27">
        <f>SUM(ВС_Ст!L12,ВС_ИНО!L12)</f>
        <v>0</v>
      </c>
      <c r="M12" s="68">
        <f>SUM(ВС_Ст!M12,ВС_ИНО!M12)</f>
        <v>0</v>
      </c>
    </row>
    <row r="13" spans="1:13" x14ac:dyDescent="0.25">
      <c r="A13" s="110">
        <v>6</v>
      </c>
      <c r="B13" s="95">
        <f>кафедра!B11</f>
        <v>0</v>
      </c>
      <c r="C13" s="96">
        <f>кафедра!C11</f>
        <v>0</v>
      </c>
      <c r="D13" s="96">
        <f>кафедра!D11</f>
        <v>0</v>
      </c>
      <c r="E13" s="151">
        <f>кафедра!E11</f>
        <v>0</v>
      </c>
      <c r="F13" s="30">
        <f>SUM(ВС_Ст!F13,ВС_ИНО!F13)</f>
        <v>0</v>
      </c>
      <c r="G13" s="29">
        <f>SUM(ВС_Ст!G13,ВС_ИНО!G13)</f>
        <v>0</v>
      </c>
      <c r="H13" s="34">
        <f>SUM(ВС_Ст!H13,ВС_ИНО!H13)</f>
        <v>0</v>
      </c>
      <c r="I13" s="28">
        <f>SUM(ВС_Ст!I13,ВС_ИНО!I13)</f>
        <v>0</v>
      </c>
      <c r="J13" s="27">
        <f>SUM(ВС_Ст!J13,ВС_ИНО!J13)</f>
        <v>0</v>
      </c>
      <c r="K13" s="26">
        <f>SUM(ВС_Ст!K13,ВС_ИНО!K13)</f>
        <v>0</v>
      </c>
      <c r="L13" s="27">
        <f>SUM(ВС_Ст!L13,ВС_ИНО!L13)</f>
        <v>0</v>
      </c>
      <c r="M13" s="68">
        <f>SUM(ВС_Ст!M13,ВС_ИНО!M13)</f>
        <v>0</v>
      </c>
    </row>
    <row r="14" spans="1:13" x14ac:dyDescent="0.25">
      <c r="A14" s="110">
        <v>7</v>
      </c>
      <c r="B14" s="95">
        <f>кафедра!B12</f>
        <v>0</v>
      </c>
      <c r="C14" s="96">
        <f>кафедра!C12</f>
        <v>0</v>
      </c>
      <c r="D14" s="96">
        <f>кафедра!D12</f>
        <v>0</v>
      </c>
      <c r="E14" s="151">
        <f>кафедра!E12</f>
        <v>0</v>
      </c>
      <c r="F14" s="30">
        <f>SUM(ВС_Ст!F14,ВС_ИНО!F14)</f>
        <v>0</v>
      </c>
      <c r="G14" s="29">
        <f>SUM(ВС_Ст!G14,ВС_ИНО!G14)</f>
        <v>0</v>
      </c>
      <c r="H14" s="34">
        <f>SUM(ВС_Ст!H14,ВС_ИНО!H14)</f>
        <v>0</v>
      </c>
      <c r="I14" s="28">
        <f>SUM(ВС_Ст!I14,ВС_ИНО!I14)</f>
        <v>0</v>
      </c>
      <c r="J14" s="27">
        <f>SUM(ВС_Ст!J14,ВС_ИНО!J14)</f>
        <v>0</v>
      </c>
      <c r="K14" s="26">
        <f>SUM(ВС_Ст!K14,ВС_ИНО!K14)</f>
        <v>0</v>
      </c>
      <c r="L14" s="27">
        <f>SUM(ВС_Ст!L14,ВС_ИНО!L14)</f>
        <v>0</v>
      </c>
      <c r="M14" s="68">
        <f>SUM(ВС_Ст!M14,ВС_ИНО!M14)</f>
        <v>0</v>
      </c>
    </row>
    <row r="15" spans="1:13" x14ac:dyDescent="0.25">
      <c r="A15" s="110">
        <v>8</v>
      </c>
      <c r="B15" s="95">
        <f>кафедра!B13</f>
        <v>0</v>
      </c>
      <c r="C15" s="96">
        <f>кафедра!C13</f>
        <v>0</v>
      </c>
      <c r="D15" s="96">
        <f>кафедра!D13</f>
        <v>0</v>
      </c>
      <c r="E15" s="151">
        <f>кафедра!E13</f>
        <v>0</v>
      </c>
      <c r="F15" s="30">
        <f>SUM(ВС_Ст!F15,ВС_ИНО!F15)</f>
        <v>0</v>
      </c>
      <c r="G15" s="29">
        <f>SUM(ВС_Ст!G15,ВС_ИНО!G15)</f>
        <v>0</v>
      </c>
      <c r="H15" s="34">
        <f>SUM(ВС_Ст!H15,ВС_ИНО!H15)</f>
        <v>0</v>
      </c>
      <c r="I15" s="28">
        <f>SUM(ВС_Ст!I15,ВС_ИНО!I15)</f>
        <v>0</v>
      </c>
      <c r="J15" s="27">
        <f>SUM(ВС_Ст!J15,ВС_ИНО!J15)</f>
        <v>0</v>
      </c>
      <c r="K15" s="26">
        <f>SUM(ВС_Ст!K15,ВС_ИНО!K15)</f>
        <v>0</v>
      </c>
      <c r="L15" s="27">
        <f>SUM(ВС_Ст!L15,ВС_ИНО!L15)</f>
        <v>0</v>
      </c>
      <c r="M15" s="68">
        <f>SUM(ВС_Ст!M15,ВС_ИНО!M15)</f>
        <v>0</v>
      </c>
    </row>
    <row r="16" spans="1:13" x14ac:dyDescent="0.25">
      <c r="A16" s="110">
        <v>9</v>
      </c>
      <c r="B16" s="95">
        <f>кафедра!B14</f>
        <v>0</v>
      </c>
      <c r="C16" s="96">
        <f>кафедра!C14</f>
        <v>0</v>
      </c>
      <c r="D16" s="96">
        <f>кафедра!D14</f>
        <v>0</v>
      </c>
      <c r="E16" s="151">
        <f>кафедра!E14</f>
        <v>0</v>
      </c>
      <c r="F16" s="30">
        <f>SUM(ВС_Ст!F16,ВС_ИНО!F16)</f>
        <v>0</v>
      </c>
      <c r="G16" s="29">
        <f>SUM(ВС_Ст!G16,ВС_ИНО!G16)</f>
        <v>0</v>
      </c>
      <c r="H16" s="34">
        <f>SUM(ВС_Ст!H16,ВС_ИНО!H16)</f>
        <v>0</v>
      </c>
      <c r="I16" s="28">
        <f>SUM(ВС_Ст!I16,ВС_ИНО!I16)</f>
        <v>0</v>
      </c>
      <c r="J16" s="27">
        <f>SUM(ВС_Ст!J16,ВС_ИНО!J16)</f>
        <v>0</v>
      </c>
      <c r="K16" s="26">
        <f>SUM(ВС_Ст!K16,ВС_ИНО!K16)</f>
        <v>0</v>
      </c>
      <c r="L16" s="27">
        <f>SUM(ВС_Ст!L16,ВС_ИНО!L16)</f>
        <v>0</v>
      </c>
      <c r="M16" s="68">
        <f>SUM(ВС_Ст!M16,ВС_ИНО!M16)</f>
        <v>0</v>
      </c>
    </row>
    <row r="17" spans="1:13" x14ac:dyDescent="0.25">
      <c r="A17" s="110">
        <v>10</v>
      </c>
      <c r="B17" s="95">
        <f>кафедра!B15</f>
        <v>0</v>
      </c>
      <c r="C17" s="96">
        <f>кафедра!C15</f>
        <v>0</v>
      </c>
      <c r="D17" s="96">
        <f>кафедра!D15</f>
        <v>0</v>
      </c>
      <c r="E17" s="151">
        <f>кафедра!E15</f>
        <v>0</v>
      </c>
      <c r="F17" s="30">
        <f>SUM(ВС_Ст!F17,ВС_ИНО!F17)</f>
        <v>0</v>
      </c>
      <c r="G17" s="29">
        <f>SUM(ВС_Ст!G17,ВС_ИНО!G17)</f>
        <v>0</v>
      </c>
      <c r="H17" s="34">
        <f>SUM(ВС_Ст!H17,ВС_ИНО!H17)</f>
        <v>0</v>
      </c>
      <c r="I17" s="28">
        <f>SUM(ВС_Ст!I17,ВС_ИНО!I17)</f>
        <v>0</v>
      </c>
      <c r="J17" s="27">
        <f>SUM(ВС_Ст!J17,ВС_ИНО!J17)</f>
        <v>0</v>
      </c>
      <c r="K17" s="26">
        <f>SUM(ВС_Ст!K17,ВС_ИНО!K17)</f>
        <v>0</v>
      </c>
      <c r="L17" s="27">
        <f>SUM(ВС_Ст!L17,ВС_ИНО!L17)</f>
        <v>0</v>
      </c>
      <c r="M17" s="68">
        <f>SUM(ВС_Ст!M17,ВС_ИНО!M17)</f>
        <v>0</v>
      </c>
    </row>
    <row r="18" spans="1:13" x14ac:dyDescent="0.25">
      <c r="A18" s="110">
        <v>11</v>
      </c>
      <c r="B18" s="95">
        <f>кафедра!B16</f>
        <v>0</v>
      </c>
      <c r="C18" s="96">
        <f>кафедра!C16</f>
        <v>0</v>
      </c>
      <c r="D18" s="96">
        <f>кафедра!D16</f>
        <v>0</v>
      </c>
      <c r="E18" s="151">
        <f>кафедра!E16</f>
        <v>0</v>
      </c>
      <c r="F18" s="30">
        <f>SUM(ВС_Ст!F18,ВС_ИНО!F18)</f>
        <v>0</v>
      </c>
      <c r="G18" s="29">
        <f>SUM(ВС_Ст!G18,ВС_ИНО!G18)</f>
        <v>0</v>
      </c>
      <c r="H18" s="34">
        <f>SUM(ВС_Ст!H18,ВС_ИНО!H18)</f>
        <v>0</v>
      </c>
      <c r="I18" s="28">
        <f>SUM(ВС_Ст!I18,ВС_ИНО!I18)</f>
        <v>0</v>
      </c>
      <c r="J18" s="27">
        <f>SUM(ВС_Ст!J18,ВС_ИНО!J18)</f>
        <v>0</v>
      </c>
      <c r="K18" s="26">
        <f>SUM(ВС_Ст!K18,ВС_ИНО!K18)</f>
        <v>0</v>
      </c>
      <c r="L18" s="27">
        <f>SUM(ВС_Ст!L18,ВС_ИНО!L18)</f>
        <v>0</v>
      </c>
      <c r="M18" s="68">
        <f>SUM(ВС_Ст!M18,ВС_ИНО!M18)</f>
        <v>0</v>
      </c>
    </row>
    <row r="19" spans="1:13" x14ac:dyDescent="0.25">
      <c r="A19" s="110">
        <v>12</v>
      </c>
      <c r="B19" s="95">
        <f>кафедра!B17</f>
        <v>0</v>
      </c>
      <c r="C19" s="96">
        <f>кафедра!C17</f>
        <v>0</v>
      </c>
      <c r="D19" s="96">
        <f>кафедра!D17</f>
        <v>0</v>
      </c>
      <c r="E19" s="151">
        <f>кафедра!E17</f>
        <v>0</v>
      </c>
      <c r="F19" s="30">
        <f>SUM(ВС_Ст!F19,ВС_ИНО!F19)</f>
        <v>0</v>
      </c>
      <c r="G19" s="29">
        <f>SUM(ВС_Ст!G19,ВС_ИНО!G19)</f>
        <v>0</v>
      </c>
      <c r="H19" s="34">
        <f>SUM(ВС_Ст!H19,ВС_ИНО!H19)</f>
        <v>0</v>
      </c>
      <c r="I19" s="28">
        <f>SUM(ВС_Ст!I19,ВС_ИНО!I19)</f>
        <v>0</v>
      </c>
      <c r="J19" s="27">
        <f>SUM(ВС_Ст!J19,ВС_ИНО!J19)</f>
        <v>0</v>
      </c>
      <c r="K19" s="26">
        <f>SUM(ВС_Ст!K19,ВС_ИНО!K19)</f>
        <v>0</v>
      </c>
      <c r="L19" s="27">
        <f>SUM(ВС_Ст!L19,ВС_ИНО!L19)</f>
        <v>0</v>
      </c>
      <c r="M19" s="68">
        <f>SUM(ВС_Ст!M19,ВС_ИНО!M19)</f>
        <v>0</v>
      </c>
    </row>
    <row r="20" spans="1:13" x14ac:dyDescent="0.25">
      <c r="A20" s="110">
        <v>13</v>
      </c>
      <c r="B20" s="95">
        <f>кафедра!B18</f>
        <v>0</v>
      </c>
      <c r="C20" s="96">
        <f>кафедра!C18</f>
        <v>0</v>
      </c>
      <c r="D20" s="96">
        <f>кафедра!D18</f>
        <v>0</v>
      </c>
      <c r="E20" s="151">
        <f>кафедра!E18</f>
        <v>0</v>
      </c>
      <c r="F20" s="30">
        <f>SUM(ВС_Ст!F20,ВС_ИНО!F20)</f>
        <v>0</v>
      </c>
      <c r="G20" s="29">
        <f>SUM(ВС_Ст!G20,ВС_ИНО!G20)</f>
        <v>0</v>
      </c>
      <c r="H20" s="34">
        <f>SUM(ВС_Ст!H20,ВС_ИНО!H20)</f>
        <v>0</v>
      </c>
      <c r="I20" s="28">
        <f>SUM(ВС_Ст!I20,ВС_ИНО!I20)</f>
        <v>0</v>
      </c>
      <c r="J20" s="27">
        <f>SUM(ВС_Ст!J20,ВС_ИНО!J20)</f>
        <v>0</v>
      </c>
      <c r="K20" s="26">
        <f>SUM(ВС_Ст!K20,ВС_ИНО!K20)</f>
        <v>0</v>
      </c>
      <c r="L20" s="27">
        <f>SUM(ВС_Ст!L20,ВС_ИНО!L20)</f>
        <v>0</v>
      </c>
      <c r="M20" s="68">
        <f>SUM(ВС_Ст!M20,ВС_ИНО!M20)</f>
        <v>0</v>
      </c>
    </row>
    <row r="21" spans="1:13" x14ac:dyDescent="0.25">
      <c r="A21" s="110">
        <v>14</v>
      </c>
      <c r="B21" s="95">
        <f>кафедра!B19</f>
        <v>0</v>
      </c>
      <c r="C21" s="96">
        <f>кафедра!C19</f>
        <v>0</v>
      </c>
      <c r="D21" s="96">
        <f>кафедра!D19</f>
        <v>0</v>
      </c>
      <c r="E21" s="151">
        <f>кафедра!E19</f>
        <v>0</v>
      </c>
      <c r="F21" s="30">
        <f>SUM(ВС_Ст!F21,ВС_ИНО!F21)</f>
        <v>0</v>
      </c>
      <c r="G21" s="29">
        <f>SUM(ВС_Ст!G21,ВС_ИНО!G21)</f>
        <v>0</v>
      </c>
      <c r="H21" s="34">
        <f>SUM(ВС_Ст!H21,ВС_ИНО!H21)</f>
        <v>0</v>
      </c>
      <c r="I21" s="28">
        <f>SUM(ВС_Ст!I21,ВС_ИНО!I21)</f>
        <v>0</v>
      </c>
      <c r="J21" s="27">
        <f>SUM(ВС_Ст!J21,ВС_ИНО!J21)</f>
        <v>0</v>
      </c>
      <c r="K21" s="26">
        <f>SUM(ВС_Ст!K21,ВС_ИНО!K21)</f>
        <v>0</v>
      </c>
      <c r="L21" s="27">
        <f>SUM(ВС_Ст!L21,ВС_ИНО!L21)</f>
        <v>0</v>
      </c>
      <c r="M21" s="68">
        <f>SUM(ВС_Ст!M21,ВС_ИНО!M21)</f>
        <v>0</v>
      </c>
    </row>
    <row r="22" spans="1:13" x14ac:dyDescent="0.25">
      <c r="A22" s="110">
        <v>15</v>
      </c>
      <c r="B22" s="95">
        <f>кафедра!B20</f>
        <v>0</v>
      </c>
      <c r="C22" s="96">
        <f>кафедра!C20</f>
        <v>0</v>
      </c>
      <c r="D22" s="96">
        <f>кафедра!D20</f>
        <v>0</v>
      </c>
      <c r="E22" s="151">
        <f>кафедра!E20</f>
        <v>0</v>
      </c>
      <c r="F22" s="30">
        <f>SUM(ВС_Ст!F22,ВС_ИНО!F22)</f>
        <v>0</v>
      </c>
      <c r="G22" s="29">
        <f>SUM(ВС_Ст!G22,ВС_ИНО!G22)</f>
        <v>0</v>
      </c>
      <c r="H22" s="34">
        <f>SUM(ВС_Ст!H22,ВС_ИНО!H22)</f>
        <v>0</v>
      </c>
      <c r="I22" s="28">
        <f>SUM(ВС_Ст!I22,ВС_ИНО!I22)</f>
        <v>0</v>
      </c>
      <c r="J22" s="27">
        <f>SUM(ВС_Ст!J22,ВС_ИНО!J22)</f>
        <v>0</v>
      </c>
      <c r="K22" s="26">
        <f>SUM(ВС_Ст!K22,ВС_ИНО!K22)</f>
        <v>0</v>
      </c>
      <c r="L22" s="27">
        <f>SUM(ВС_Ст!L22,ВС_ИНО!L22)</f>
        <v>0</v>
      </c>
      <c r="M22" s="68">
        <f>SUM(ВС_Ст!M22,ВС_ИНО!M22)</f>
        <v>0</v>
      </c>
    </row>
    <row r="23" spans="1:13" x14ac:dyDescent="0.25">
      <c r="A23" s="110">
        <v>16</v>
      </c>
      <c r="B23" s="95">
        <f>кафедра!B21</f>
        <v>0</v>
      </c>
      <c r="C23" s="96">
        <f>кафедра!C21</f>
        <v>0</v>
      </c>
      <c r="D23" s="96">
        <f>кафедра!D21</f>
        <v>0</v>
      </c>
      <c r="E23" s="151">
        <f>кафедра!E21</f>
        <v>0</v>
      </c>
      <c r="F23" s="30">
        <f>SUM(ВС_Ст!F23,ВС_ИНО!F23)</f>
        <v>0</v>
      </c>
      <c r="G23" s="29">
        <f>SUM(ВС_Ст!G23,ВС_ИНО!G23)</f>
        <v>0</v>
      </c>
      <c r="H23" s="34">
        <f>SUM(ВС_Ст!H23,ВС_ИНО!H23)</f>
        <v>0</v>
      </c>
      <c r="I23" s="28">
        <f>SUM(ВС_Ст!I23,ВС_ИНО!I23)</f>
        <v>0</v>
      </c>
      <c r="J23" s="27">
        <f>SUM(ВС_Ст!J23,ВС_ИНО!J23)</f>
        <v>0</v>
      </c>
      <c r="K23" s="26">
        <f>SUM(ВС_Ст!K23,ВС_ИНО!K23)</f>
        <v>0</v>
      </c>
      <c r="L23" s="27">
        <f>SUM(ВС_Ст!L23,ВС_ИНО!L23)</f>
        <v>0</v>
      </c>
      <c r="M23" s="68">
        <f>SUM(ВС_Ст!M23,ВС_ИНО!M23)</f>
        <v>0</v>
      </c>
    </row>
    <row r="24" spans="1:13" x14ac:dyDescent="0.25">
      <c r="A24" s="110">
        <v>17</v>
      </c>
      <c r="B24" s="95">
        <f>кафедра!B22</f>
        <v>0</v>
      </c>
      <c r="C24" s="96">
        <f>кафедра!C22</f>
        <v>0</v>
      </c>
      <c r="D24" s="96">
        <f>кафедра!D22</f>
        <v>0</v>
      </c>
      <c r="E24" s="151">
        <f>кафедра!E22</f>
        <v>0</v>
      </c>
      <c r="F24" s="30">
        <f>SUM(ВС_Ст!F24,ВС_ИНО!F24)</f>
        <v>0</v>
      </c>
      <c r="G24" s="29">
        <f>SUM(ВС_Ст!G24,ВС_ИНО!G24)</f>
        <v>0</v>
      </c>
      <c r="H24" s="34">
        <f>SUM(ВС_Ст!H24,ВС_ИНО!H24)</f>
        <v>0</v>
      </c>
      <c r="I24" s="28">
        <f>SUM(ВС_Ст!I24,ВС_ИНО!I24)</f>
        <v>0</v>
      </c>
      <c r="J24" s="27">
        <f>SUM(ВС_Ст!J24,ВС_ИНО!J24)</f>
        <v>0</v>
      </c>
      <c r="K24" s="26">
        <f>SUM(ВС_Ст!K24,ВС_ИНО!K24)</f>
        <v>0</v>
      </c>
      <c r="L24" s="27">
        <f>SUM(ВС_Ст!L24,ВС_ИНО!L24)</f>
        <v>0</v>
      </c>
      <c r="M24" s="68">
        <f>SUM(ВС_Ст!M24,ВС_ИНО!M24)</f>
        <v>0</v>
      </c>
    </row>
    <row r="25" spans="1:13" x14ac:dyDescent="0.25">
      <c r="A25" s="110">
        <v>18</v>
      </c>
      <c r="B25" s="95">
        <f>кафедра!B23</f>
        <v>0</v>
      </c>
      <c r="C25" s="96">
        <f>кафедра!C23</f>
        <v>0</v>
      </c>
      <c r="D25" s="96">
        <f>кафедра!D23</f>
        <v>0</v>
      </c>
      <c r="E25" s="151">
        <f>кафедра!E23</f>
        <v>0</v>
      </c>
      <c r="F25" s="30">
        <f>SUM(ВС_Ст!F25,ВС_ИНО!F25)</f>
        <v>0</v>
      </c>
      <c r="G25" s="29">
        <f>SUM(ВС_Ст!G25,ВС_ИНО!G25)</f>
        <v>0</v>
      </c>
      <c r="H25" s="34">
        <f>SUM(ВС_Ст!H25,ВС_ИНО!H25)</f>
        <v>0</v>
      </c>
      <c r="I25" s="28">
        <f>SUM(ВС_Ст!I25,ВС_ИНО!I25)</f>
        <v>0</v>
      </c>
      <c r="J25" s="27">
        <f>SUM(ВС_Ст!J25,ВС_ИНО!J25)</f>
        <v>0</v>
      </c>
      <c r="K25" s="26">
        <f>SUM(ВС_Ст!K25,ВС_ИНО!K25)</f>
        <v>0</v>
      </c>
      <c r="L25" s="27">
        <f>SUM(ВС_Ст!L25,ВС_ИНО!L25)</f>
        <v>0</v>
      </c>
      <c r="M25" s="68">
        <f>SUM(ВС_Ст!M25,ВС_ИНО!M25)</f>
        <v>0</v>
      </c>
    </row>
    <row r="26" spans="1:13" x14ac:dyDescent="0.25">
      <c r="A26" s="110">
        <v>19</v>
      </c>
      <c r="B26" s="95">
        <f>кафедра!B24</f>
        <v>0</v>
      </c>
      <c r="C26" s="96">
        <f>кафедра!C24</f>
        <v>0</v>
      </c>
      <c r="D26" s="96">
        <f>кафедра!D24</f>
        <v>0</v>
      </c>
      <c r="E26" s="151">
        <f>кафедра!E24</f>
        <v>0</v>
      </c>
      <c r="F26" s="30">
        <f>SUM(ВС_Ст!F26,ВС_ИНО!F26)</f>
        <v>0</v>
      </c>
      <c r="G26" s="29">
        <f>SUM(ВС_Ст!G26,ВС_ИНО!G26)</f>
        <v>0</v>
      </c>
      <c r="H26" s="34">
        <f>SUM(ВС_Ст!H26,ВС_ИНО!H26)</f>
        <v>0</v>
      </c>
      <c r="I26" s="28">
        <f>SUM(ВС_Ст!I26,ВС_ИНО!I26)</f>
        <v>0</v>
      </c>
      <c r="J26" s="27">
        <f>SUM(ВС_Ст!J26,ВС_ИНО!J26)</f>
        <v>0</v>
      </c>
      <c r="K26" s="26">
        <f>SUM(ВС_Ст!K26,ВС_ИНО!K26)</f>
        <v>0</v>
      </c>
      <c r="L26" s="27">
        <f>SUM(ВС_Ст!L26,ВС_ИНО!L26)</f>
        <v>0</v>
      </c>
      <c r="M26" s="68">
        <f>SUM(ВС_Ст!M26,ВС_ИНО!M26)</f>
        <v>0</v>
      </c>
    </row>
    <row r="27" spans="1:13" x14ac:dyDescent="0.25">
      <c r="A27" s="110">
        <v>20</v>
      </c>
      <c r="B27" s="95">
        <f>кафедра!B25</f>
        <v>0</v>
      </c>
      <c r="C27" s="96">
        <f>кафедра!C25</f>
        <v>0</v>
      </c>
      <c r="D27" s="96">
        <f>кафедра!D25</f>
        <v>0</v>
      </c>
      <c r="E27" s="151">
        <f>кафедра!E25</f>
        <v>0</v>
      </c>
      <c r="F27" s="30">
        <f>SUM(ВС_Ст!F27,ВС_ИНО!F27)</f>
        <v>0</v>
      </c>
      <c r="G27" s="29">
        <f>SUM(ВС_Ст!G27,ВС_ИНО!G27)</f>
        <v>0</v>
      </c>
      <c r="H27" s="34">
        <f>SUM(ВС_Ст!H27,ВС_ИНО!H27)</f>
        <v>0</v>
      </c>
      <c r="I27" s="28">
        <f>SUM(ВС_Ст!I27,ВС_ИНО!I27)</f>
        <v>0</v>
      </c>
      <c r="J27" s="27">
        <f>SUM(ВС_Ст!J27,ВС_ИНО!J27)</f>
        <v>0</v>
      </c>
      <c r="K27" s="26">
        <f>SUM(ВС_Ст!K27,ВС_ИНО!K27)</f>
        <v>0</v>
      </c>
      <c r="L27" s="27">
        <f>SUM(ВС_Ст!L27,ВС_ИНО!L27)</f>
        <v>0</v>
      </c>
      <c r="M27" s="68">
        <f>SUM(ВС_Ст!M27,ВС_ИНО!M27)</f>
        <v>0</v>
      </c>
    </row>
    <row r="28" spans="1:13" x14ac:dyDescent="0.25">
      <c r="A28" s="110">
        <v>21</v>
      </c>
      <c r="B28" s="95">
        <f>кафедра!B26</f>
        <v>0</v>
      </c>
      <c r="C28" s="96">
        <f>кафедра!C26</f>
        <v>0</v>
      </c>
      <c r="D28" s="96">
        <f>кафедра!D26</f>
        <v>0</v>
      </c>
      <c r="E28" s="151">
        <f>кафедра!E26</f>
        <v>0</v>
      </c>
      <c r="F28" s="30">
        <f>SUM(ВС_Ст!F28,ВС_ИНО!F28)</f>
        <v>0</v>
      </c>
      <c r="G28" s="29">
        <f>SUM(ВС_Ст!G28,ВС_ИНО!G28)</f>
        <v>0</v>
      </c>
      <c r="H28" s="34">
        <f>SUM(ВС_Ст!H28,ВС_ИНО!H28)</f>
        <v>0</v>
      </c>
      <c r="I28" s="28">
        <f>SUM(ВС_Ст!I28,ВС_ИНО!I28)</f>
        <v>0</v>
      </c>
      <c r="J28" s="27">
        <f>SUM(ВС_Ст!J28,ВС_ИНО!J28)</f>
        <v>0</v>
      </c>
      <c r="K28" s="26">
        <f>SUM(ВС_Ст!K28,ВС_ИНО!K28)</f>
        <v>0</v>
      </c>
      <c r="L28" s="27">
        <f>SUM(ВС_Ст!L28,ВС_ИНО!L28)</f>
        <v>0</v>
      </c>
      <c r="M28" s="68">
        <f>SUM(ВС_Ст!M28,ВС_ИНО!M28)</f>
        <v>0</v>
      </c>
    </row>
    <row r="29" spans="1:13" x14ac:dyDescent="0.25">
      <c r="A29" s="110">
        <v>22</v>
      </c>
      <c r="B29" s="95">
        <f>кафедра!B27</f>
        <v>0</v>
      </c>
      <c r="C29" s="96">
        <f>кафедра!C27</f>
        <v>0</v>
      </c>
      <c r="D29" s="96">
        <f>кафедра!D27</f>
        <v>0</v>
      </c>
      <c r="E29" s="151">
        <f>кафедра!E27</f>
        <v>0</v>
      </c>
      <c r="F29" s="30">
        <f>SUM(ВС_Ст!F29,ВС_ИНО!F29)</f>
        <v>0</v>
      </c>
      <c r="G29" s="29">
        <f>SUM(ВС_Ст!G29,ВС_ИНО!G29)</f>
        <v>0</v>
      </c>
      <c r="H29" s="34">
        <f>SUM(ВС_Ст!H29,ВС_ИНО!H29)</f>
        <v>0</v>
      </c>
      <c r="I29" s="28">
        <f>SUM(ВС_Ст!I29,ВС_ИНО!I29)</f>
        <v>0</v>
      </c>
      <c r="J29" s="27">
        <f>SUM(ВС_Ст!J29,ВС_ИНО!J29)</f>
        <v>0</v>
      </c>
      <c r="K29" s="26">
        <f>SUM(ВС_Ст!K29,ВС_ИНО!K29)</f>
        <v>0</v>
      </c>
      <c r="L29" s="27">
        <f>SUM(ВС_Ст!L29,ВС_ИНО!L29)</f>
        <v>0</v>
      </c>
      <c r="M29" s="68">
        <f>SUM(ВС_Ст!M29,ВС_ИНО!M29)</f>
        <v>0</v>
      </c>
    </row>
    <row r="30" spans="1:13" x14ac:dyDescent="0.25">
      <c r="A30" s="110">
        <v>23</v>
      </c>
      <c r="B30" s="95">
        <f>кафедра!B28</f>
        <v>0</v>
      </c>
      <c r="C30" s="96">
        <f>кафедра!C28</f>
        <v>0</v>
      </c>
      <c r="D30" s="96">
        <f>кафедра!D28</f>
        <v>0</v>
      </c>
      <c r="E30" s="151">
        <f>кафедра!E28</f>
        <v>0</v>
      </c>
      <c r="F30" s="30">
        <f>SUM(ВС_Ст!F30,ВС_ИНО!F30)</f>
        <v>0</v>
      </c>
      <c r="G30" s="29">
        <f>SUM(ВС_Ст!G30,ВС_ИНО!G30)</f>
        <v>0</v>
      </c>
      <c r="H30" s="34">
        <f>SUM(ВС_Ст!H30,ВС_ИНО!H30)</f>
        <v>0</v>
      </c>
      <c r="I30" s="28">
        <f>SUM(ВС_Ст!I30,ВС_ИНО!I30)</f>
        <v>0</v>
      </c>
      <c r="J30" s="27">
        <f>SUM(ВС_Ст!J30,ВС_ИНО!J30)</f>
        <v>0</v>
      </c>
      <c r="K30" s="26">
        <f>SUM(ВС_Ст!K30,ВС_ИНО!K30)</f>
        <v>0</v>
      </c>
      <c r="L30" s="27">
        <f>SUM(ВС_Ст!L30,ВС_ИНО!L30)</f>
        <v>0</v>
      </c>
      <c r="M30" s="68">
        <f>SUM(ВС_Ст!M30,ВС_ИНО!M30)</f>
        <v>0</v>
      </c>
    </row>
    <row r="31" spans="1:13" x14ac:dyDescent="0.25">
      <c r="A31" s="110">
        <v>24</v>
      </c>
      <c r="B31" s="95">
        <f>кафедра!B29</f>
        <v>0</v>
      </c>
      <c r="C31" s="96">
        <f>кафедра!C29</f>
        <v>0</v>
      </c>
      <c r="D31" s="96">
        <f>кафедра!D29</f>
        <v>0</v>
      </c>
      <c r="E31" s="151">
        <f>кафедра!E29</f>
        <v>0</v>
      </c>
      <c r="F31" s="30">
        <f>SUM(ВС_Ст!F31,ВС_ИНО!F31)</f>
        <v>0</v>
      </c>
      <c r="G31" s="29">
        <f>SUM(ВС_Ст!G31,ВС_ИНО!G31)</f>
        <v>0</v>
      </c>
      <c r="H31" s="34">
        <f>SUM(ВС_Ст!H31,ВС_ИНО!H31)</f>
        <v>0</v>
      </c>
      <c r="I31" s="28">
        <f>SUM(ВС_Ст!I31,ВС_ИНО!I31)</f>
        <v>0</v>
      </c>
      <c r="J31" s="27">
        <f>SUM(ВС_Ст!J31,ВС_ИНО!J31)</f>
        <v>0</v>
      </c>
      <c r="K31" s="26">
        <f>SUM(ВС_Ст!K31,ВС_ИНО!K31)</f>
        <v>0</v>
      </c>
      <c r="L31" s="27">
        <f>SUM(ВС_Ст!L31,ВС_ИНО!L31)</f>
        <v>0</v>
      </c>
      <c r="M31" s="68">
        <f>SUM(ВС_Ст!M31,ВС_ИНО!M31)</f>
        <v>0</v>
      </c>
    </row>
    <row r="32" spans="1:13" ht="15.75" thickBot="1" x14ac:dyDescent="0.3">
      <c r="A32" s="110">
        <v>25</v>
      </c>
      <c r="B32" s="95">
        <f>кафедра!B30</f>
        <v>0</v>
      </c>
      <c r="C32" s="96">
        <f>кафедра!C30</f>
        <v>0</v>
      </c>
      <c r="D32" s="96">
        <f>кафедра!D30</f>
        <v>0</v>
      </c>
      <c r="E32" s="151">
        <f>кафедра!E30</f>
        <v>0</v>
      </c>
      <c r="F32" s="30">
        <f>SUM(ВС_Ст!F32,ВС_ИНО!F32)</f>
        <v>0</v>
      </c>
      <c r="G32" s="29">
        <f>SUM(ВС_Ст!G32,ВС_ИНО!G32)</f>
        <v>0</v>
      </c>
      <c r="H32" s="34">
        <f>SUM(ВС_Ст!H32,ВС_ИНО!H32)</f>
        <v>0</v>
      </c>
      <c r="I32" s="28">
        <f>SUM(ВС_Ст!I32,ВС_ИНО!I32)</f>
        <v>0</v>
      </c>
      <c r="J32" s="27">
        <f>SUM(ВС_Ст!J32,ВС_ИНО!J32)</f>
        <v>0</v>
      </c>
      <c r="K32" s="26">
        <f>SUM(ВС_Ст!K32,ВС_ИНО!K32)</f>
        <v>0</v>
      </c>
      <c r="L32" s="27">
        <f>SUM(ВС_Ст!L32,ВС_ИНО!L32)</f>
        <v>0</v>
      </c>
      <c r="M32" s="68">
        <f>SUM(ВС_Ст!M32,ВС_ИНО!M32)</f>
        <v>0</v>
      </c>
    </row>
    <row r="33" spans="1:13" ht="15.75" thickBot="1" x14ac:dyDescent="0.3">
      <c r="A33" s="219" t="s">
        <v>20</v>
      </c>
      <c r="B33" s="220"/>
      <c r="C33" s="220"/>
      <c r="D33" s="220"/>
      <c r="E33" s="221"/>
      <c r="F33" s="140">
        <f t="shared" ref="F33:L33" si="0">SUM(F8:F32)</f>
        <v>0</v>
      </c>
      <c r="G33" s="52">
        <f t="shared" si="0"/>
        <v>0</v>
      </c>
      <c r="H33" s="142">
        <f t="shared" si="0"/>
        <v>0</v>
      </c>
      <c r="I33" s="48">
        <f t="shared" si="0"/>
        <v>0</v>
      </c>
      <c r="J33" s="47">
        <f t="shared" si="0"/>
        <v>0</v>
      </c>
      <c r="K33" s="46">
        <f t="shared" ref="K33" si="1">SUM(K8:K32)</f>
        <v>0</v>
      </c>
      <c r="L33" s="185">
        <f t="shared" si="0"/>
        <v>0</v>
      </c>
      <c r="M33" s="56">
        <f>SUM(M8:M32)</f>
        <v>0</v>
      </c>
    </row>
    <row r="34" spans="1:13" x14ac:dyDescent="0.25">
      <c r="B34" s="3"/>
      <c r="C34" s="3"/>
      <c r="D34" s="3"/>
      <c r="E34" s="3"/>
      <c r="F34" s="107"/>
      <c r="G34" s="3"/>
      <c r="H34" s="3"/>
      <c r="I34" s="3"/>
      <c r="J34" s="3"/>
      <c r="K34" s="3"/>
      <c r="L34" s="3"/>
      <c r="M34" s="3"/>
    </row>
    <row r="35" spans="1:13" x14ac:dyDescent="0.25">
      <c r="B35" s="3"/>
      <c r="C35" s="3"/>
      <c r="D35" s="3"/>
      <c r="E35" s="3"/>
      <c r="F35" s="107"/>
      <c r="G35" s="3"/>
      <c r="H35" s="3"/>
      <c r="I35" s="3"/>
      <c r="J35" s="3"/>
      <c r="K35" s="3"/>
      <c r="L35" s="3"/>
      <c r="M35" s="3"/>
    </row>
    <row r="36" spans="1:13" x14ac:dyDescent="0.25">
      <c r="B36" s="3"/>
      <c r="C36" s="3"/>
      <c r="D36" s="3"/>
      <c r="E36" s="3"/>
      <c r="F36" s="107"/>
      <c r="G36" s="3"/>
      <c r="H36" s="3"/>
      <c r="I36" s="3"/>
      <c r="J36" s="3"/>
      <c r="K36" s="3"/>
      <c r="L36" s="3"/>
      <c r="M36" s="3"/>
    </row>
    <row r="37" spans="1:13" x14ac:dyDescent="0.25">
      <c r="B37" s="3"/>
      <c r="C37" s="3"/>
      <c r="D37" s="3"/>
      <c r="E37" s="3"/>
      <c r="F37" s="107"/>
      <c r="G37" s="3"/>
      <c r="H37" s="3"/>
      <c r="I37" s="3"/>
      <c r="J37" s="3"/>
      <c r="K37" s="3"/>
      <c r="L37" s="3"/>
      <c r="M37" s="3"/>
    </row>
    <row r="38" spans="1:13" x14ac:dyDescent="0.25">
      <c r="B38" s="3"/>
      <c r="C38" s="3"/>
      <c r="D38" s="3"/>
      <c r="E38" s="3"/>
      <c r="F38" s="107"/>
      <c r="G38" s="3"/>
      <c r="H38" s="3"/>
      <c r="I38" s="3"/>
      <c r="J38" s="3"/>
      <c r="K38" s="3"/>
      <c r="L38" s="3"/>
      <c r="M38" s="3"/>
    </row>
    <row r="39" spans="1:13" x14ac:dyDescent="0.25">
      <c r="B39" s="3"/>
      <c r="C39" s="3"/>
      <c r="D39" s="3"/>
      <c r="E39" s="3"/>
      <c r="F39" s="107"/>
      <c r="G39" s="3"/>
      <c r="H39" s="3"/>
      <c r="I39" s="3"/>
      <c r="J39" s="3"/>
      <c r="K39" s="3"/>
      <c r="L39" s="3"/>
      <c r="M39" s="3"/>
    </row>
    <row r="40" spans="1:13" x14ac:dyDescent="0.25">
      <c r="B40" s="3"/>
      <c r="C40" s="3"/>
      <c r="D40" s="3"/>
      <c r="E40" s="3"/>
      <c r="F40" s="107"/>
      <c r="G40" s="3"/>
      <c r="H40" s="3"/>
      <c r="I40" s="3"/>
      <c r="J40" s="3"/>
      <c r="K40" s="3"/>
      <c r="L40" s="3"/>
      <c r="M40" s="3"/>
    </row>
    <row r="41" spans="1:13" x14ac:dyDescent="0.25">
      <c r="B41" s="3"/>
      <c r="C41" s="3"/>
      <c r="D41" s="3"/>
      <c r="E41" s="3"/>
      <c r="F41" s="107"/>
      <c r="G41" s="3"/>
      <c r="H41" s="3"/>
      <c r="I41" s="3"/>
      <c r="J41" s="3"/>
      <c r="K41" s="3"/>
      <c r="L41" s="3"/>
      <c r="M41" s="3"/>
    </row>
    <row r="42" spans="1:13" x14ac:dyDescent="0.25">
      <c r="B42" s="3"/>
      <c r="C42" s="3"/>
      <c r="D42" s="3"/>
      <c r="E42" s="3"/>
      <c r="F42" s="107"/>
      <c r="G42" s="3"/>
      <c r="H42" s="3"/>
      <c r="I42" s="3"/>
      <c r="J42" s="3"/>
      <c r="K42" s="3"/>
      <c r="L42" s="3"/>
      <c r="M42" s="3"/>
    </row>
    <row r="43" spans="1:13" x14ac:dyDescent="0.25">
      <c r="B43" s="3"/>
      <c r="C43" s="3"/>
      <c r="D43" s="3"/>
      <c r="E43" s="3"/>
      <c r="F43" s="107"/>
      <c r="G43" s="3"/>
      <c r="H43" s="3"/>
      <c r="I43" s="3"/>
      <c r="J43" s="3"/>
      <c r="K43" s="3"/>
      <c r="L43" s="3"/>
      <c r="M43" s="3"/>
    </row>
    <row r="44" spans="1:13" x14ac:dyDescent="0.25">
      <c r="B44" s="3"/>
      <c r="C44" s="3"/>
      <c r="D44" s="3"/>
      <c r="E44" s="3"/>
      <c r="F44" s="107"/>
      <c r="G44" s="3"/>
      <c r="H44" s="3"/>
      <c r="I44" s="3"/>
      <c r="J44" s="3"/>
      <c r="K44" s="3"/>
      <c r="L44" s="3"/>
      <c r="M44" s="3"/>
    </row>
    <row r="45" spans="1:13" x14ac:dyDescent="0.25">
      <c r="B45" s="3"/>
      <c r="C45" s="3"/>
      <c r="D45" s="3"/>
      <c r="E45" s="3"/>
      <c r="F45" s="107"/>
      <c r="G45" s="3"/>
      <c r="H45" s="3"/>
      <c r="I45" s="3"/>
      <c r="J45" s="3"/>
      <c r="K45" s="3"/>
      <c r="L45" s="3"/>
      <c r="M45" s="3"/>
    </row>
    <row r="46" spans="1:13" x14ac:dyDescent="0.25">
      <c r="B46" s="3"/>
      <c r="C46" s="3"/>
      <c r="D46" s="3"/>
      <c r="E46" s="3"/>
      <c r="F46" s="107"/>
      <c r="G46" s="3"/>
      <c r="H46" s="3"/>
      <c r="I46" s="3"/>
      <c r="J46" s="3"/>
      <c r="K46" s="3"/>
      <c r="L46" s="3"/>
      <c r="M46" s="3"/>
    </row>
    <row r="47" spans="1:13" x14ac:dyDescent="0.25">
      <c r="B47" s="3"/>
      <c r="C47" s="3"/>
      <c r="D47" s="3"/>
      <c r="E47" s="3"/>
      <c r="F47" s="107"/>
      <c r="G47" s="3"/>
      <c r="H47" s="3"/>
      <c r="I47" s="3"/>
      <c r="J47" s="3"/>
      <c r="K47" s="3"/>
      <c r="L47" s="3"/>
      <c r="M47" s="3"/>
    </row>
    <row r="48" spans="1:13" x14ac:dyDescent="0.25">
      <c r="B48" s="3"/>
      <c r="C48" s="3"/>
      <c r="D48" s="3"/>
      <c r="E48" s="3"/>
      <c r="F48" s="107"/>
      <c r="G48" s="3"/>
      <c r="H48" s="3"/>
      <c r="I48" s="3"/>
      <c r="J48" s="3"/>
      <c r="K48" s="3"/>
      <c r="L48" s="3"/>
      <c r="M48" s="3"/>
    </row>
    <row r="49" spans="2:13" x14ac:dyDescent="0.25">
      <c r="B49" s="3"/>
      <c r="C49" s="3"/>
      <c r="D49" s="3"/>
      <c r="E49" s="3"/>
      <c r="F49" s="107"/>
      <c r="G49" s="3"/>
      <c r="H49" s="3"/>
      <c r="I49" s="3"/>
      <c r="J49" s="3"/>
      <c r="K49" s="3"/>
      <c r="L49" s="3"/>
      <c r="M49" s="3"/>
    </row>
    <row r="50" spans="2:13" x14ac:dyDescent="0.25">
      <c r="B50" s="3"/>
      <c r="C50" s="3"/>
      <c r="D50" s="3"/>
      <c r="E50" s="3"/>
      <c r="F50" s="107"/>
      <c r="G50" s="3"/>
      <c r="H50" s="3"/>
      <c r="I50" s="3"/>
      <c r="J50" s="3"/>
      <c r="K50" s="3"/>
      <c r="L50" s="3"/>
      <c r="M50" s="3"/>
    </row>
    <row r="51" spans="2:13" x14ac:dyDescent="0.25">
      <c r="B51" s="3"/>
      <c r="C51" s="3"/>
      <c r="D51" s="3"/>
      <c r="E51" s="3"/>
      <c r="F51" s="107"/>
      <c r="G51" s="3"/>
      <c r="H51" s="3"/>
      <c r="I51" s="3"/>
      <c r="J51" s="3"/>
      <c r="K51" s="3"/>
      <c r="L51" s="3"/>
      <c r="M51" s="3"/>
    </row>
    <row r="52" spans="2:13" x14ac:dyDescent="0.25">
      <c r="B52" s="3"/>
      <c r="C52" s="3"/>
      <c r="D52" s="3"/>
      <c r="E52" s="3"/>
      <c r="F52" s="107"/>
      <c r="G52" s="3"/>
      <c r="H52" s="3"/>
      <c r="I52" s="3"/>
      <c r="J52" s="3"/>
      <c r="K52" s="3"/>
      <c r="L52" s="3"/>
      <c r="M52" s="3"/>
    </row>
    <row r="53" spans="2:13" x14ac:dyDescent="0.25">
      <c r="B53" s="3"/>
      <c r="C53" s="3"/>
      <c r="D53" s="3"/>
      <c r="E53" s="3"/>
      <c r="F53" s="107"/>
      <c r="G53" s="3"/>
      <c r="H53" s="3"/>
      <c r="I53" s="3"/>
      <c r="J53" s="3"/>
      <c r="K53" s="3"/>
      <c r="L53" s="3"/>
      <c r="M53" s="3"/>
    </row>
  </sheetData>
  <sheetProtection password="CC6B" sheet="1" objects="1" scenarios="1"/>
  <mergeCells count="13">
    <mergeCell ref="M6:M7"/>
    <mergeCell ref="A33:E33"/>
    <mergeCell ref="C2:E2"/>
    <mergeCell ref="F2:J2"/>
    <mergeCell ref="C1:J1"/>
    <mergeCell ref="C3:J3"/>
    <mergeCell ref="C4:J4"/>
    <mergeCell ref="A6:A7"/>
    <mergeCell ref="B6:B7"/>
    <mergeCell ref="C6:C7"/>
    <mergeCell ref="D6:D7"/>
    <mergeCell ref="E6:E7"/>
    <mergeCell ref="F6:L6"/>
  </mergeCells>
  <pageMargins left="0.7" right="0.7" top="0.75" bottom="0.75" header="0.3" footer="0.3"/>
  <pageSetup paperSize="9" orientation="portrait" horizontalDpi="0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5">
    <tabColor rgb="FF3DADAA"/>
  </sheetPr>
  <dimension ref="A1:K52"/>
  <sheetViews>
    <sheetView showZeros="0" zoomScale="70" zoomScaleNormal="70" workbookViewId="0">
      <selection activeCell="C1" sqref="C1"/>
    </sheetView>
  </sheetViews>
  <sheetFormatPr defaultRowHeight="15" x14ac:dyDescent="0.25"/>
  <cols>
    <col min="1" max="1" width="6.28515625" style="1" customWidth="1"/>
    <col min="2" max="2" width="23" customWidth="1"/>
    <col min="3" max="3" width="19.7109375" bestFit="1" customWidth="1"/>
    <col min="4" max="4" width="15.7109375" style="79" customWidth="1"/>
    <col min="5" max="5" width="23.5703125" customWidth="1"/>
    <col min="6" max="6" width="38" customWidth="1"/>
    <col min="7" max="7" width="16" customWidth="1"/>
  </cols>
  <sheetData>
    <row r="1" spans="1:11" ht="24.75" customHeight="1" x14ac:dyDescent="0.25">
      <c r="A1" s="104"/>
      <c r="B1" s="119" t="s">
        <v>69</v>
      </c>
      <c r="C1" s="83" t="str">
        <f>'каф ИНО'!I2</f>
        <v>2021/2022</v>
      </c>
      <c r="D1" s="230" t="s">
        <v>85</v>
      </c>
      <c r="E1" s="230"/>
      <c r="G1" s="117"/>
      <c r="H1" s="117"/>
      <c r="I1" s="117"/>
      <c r="J1" s="117"/>
      <c r="K1" s="117"/>
    </row>
    <row r="2" spans="1:11" x14ac:dyDescent="0.25">
      <c r="B2" s="253" t="s">
        <v>24</v>
      </c>
      <c r="C2" s="253"/>
      <c r="D2" s="253"/>
      <c r="E2" s="253"/>
      <c r="F2" s="253"/>
      <c r="G2" s="123"/>
    </row>
    <row r="3" spans="1:11" ht="21" x14ac:dyDescent="0.25">
      <c r="B3" s="254">
        <f>кафедра!C2</f>
        <v>0</v>
      </c>
      <c r="C3" s="254"/>
      <c r="D3" s="254"/>
      <c r="E3" s="254"/>
      <c r="F3" s="254"/>
      <c r="G3" s="121"/>
    </row>
    <row r="4" spans="1:11" ht="15.75" thickBot="1" x14ac:dyDescent="0.3">
      <c r="D4" s="75"/>
    </row>
    <row r="5" spans="1:11" ht="15" customHeight="1" x14ac:dyDescent="0.25">
      <c r="A5" s="265" t="s">
        <v>31</v>
      </c>
      <c r="B5" s="262" t="s">
        <v>58</v>
      </c>
      <c r="C5" s="265" t="s">
        <v>59</v>
      </c>
      <c r="D5" s="262" t="s">
        <v>19</v>
      </c>
      <c r="E5" s="265" t="s">
        <v>1</v>
      </c>
      <c r="F5" s="208" t="s">
        <v>25</v>
      </c>
    </row>
    <row r="6" spans="1:11" ht="15.75" thickBot="1" x14ac:dyDescent="0.3">
      <c r="A6" s="266"/>
      <c r="B6" s="267"/>
      <c r="C6" s="266"/>
      <c r="D6" s="267"/>
      <c r="E6" s="266"/>
      <c r="F6" s="209"/>
    </row>
    <row r="7" spans="1:11" x14ac:dyDescent="0.25">
      <c r="A7" s="102">
        <v>1</v>
      </c>
      <c r="B7" s="94">
        <f>кафедра!B6</f>
        <v>0</v>
      </c>
      <c r="C7" s="91">
        <f>кафедра!C6</f>
        <v>0</v>
      </c>
      <c r="D7" s="91">
        <f>кафедра!D6</f>
        <v>0</v>
      </c>
      <c r="E7" s="68">
        <f>кафедра!E6</f>
        <v>0</v>
      </c>
      <c r="F7" s="57">
        <f>SUM(ОС_все!K8,ВС_все!M8)</f>
        <v>0</v>
      </c>
    </row>
    <row r="8" spans="1:11" x14ac:dyDescent="0.25">
      <c r="A8" s="103">
        <v>2</v>
      </c>
      <c r="B8" s="94">
        <f>кафедра!B7</f>
        <v>0</v>
      </c>
      <c r="C8" s="91">
        <f>кафедра!C7</f>
        <v>0</v>
      </c>
      <c r="D8" s="91">
        <f>кафедра!D7</f>
        <v>0</v>
      </c>
      <c r="E8" s="68">
        <f>кафедра!E7</f>
        <v>0</v>
      </c>
      <c r="F8" s="57">
        <f>SUM(ОС_все!K9,ВС_все!M9)</f>
        <v>0</v>
      </c>
    </row>
    <row r="9" spans="1:11" x14ac:dyDescent="0.25">
      <c r="A9" s="102">
        <v>3</v>
      </c>
      <c r="B9" s="94">
        <f>кафедра!B8</f>
        <v>0</v>
      </c>
      <c r="C9" s="91">
        <f>кафедра!C8</f>
        <v>0</v>
      </c>
      <c r="D9" s="91">
        <f>кафедра!D8</f>
        <v>0</v>
      </c>
      <c r="E9" s="68">
        <f>кафедра!E8</f>
        <v>0</v>
      </c>
      <c r="F9" s="57">
        <f>SUM(ОС_все!K10,ВС_все!M10)</f>
        <v>0</v>
      </c>
    </row>
    <row r="10" spans="1:11" x14ac:dyDescent="0.25">
      <c r="A10" s="103">
        <v>4</v>
      </c>
      <c r="B10" s="94">
        <f>кафедра!B9</f>
        <v>0</v>
      </c>
      <c r="C10" s="91">
        <f>кафедра!C9</f>
        <v>0</v>
      </c>
      <c r="D10" s="91">
        <f>кафедра!D9</f>
        <v>0</v>
      </c>
      <c r="E10" s="68">
        <f>кафедра!E9</f>
        <v>0</v>
      </c>
      <c r="F10" s="57">
        <f>SUM(ОС_все!K11,ВС_все!M11)</f>
        <v>0</v>
      </c>
    </row>
    <row r="11" spans="1:11" x14ac:dyDescent="0.25">
      <c r="A11" s="102">
        <v>5</v>
      </c>
      <c r="B11" s="94">
        <f>кафедра!B10</f>
        <v>0</v>
      </c>
      <c r="C11" s="91">
        <f>кафедра!C10</f>
        <v>0</v>
      </c>
      <c r="D11" s="91">
        <f>кафедра!D10</f>
        <v>0</v>
      </c>
      <c r="E11" s="68">
        <f>кафедра!E10</f>
        <v>0</v>
      </c>
      <c r="F11" s="57">
        <f>SUM(ОС_все!K12,ВС_все!M12)</f>
        <v>0</v>
      </c>
    </row>
    <row r="12" spans="1:11" x14ac:dyDescent="0.25">
      <c r="A12" s="103">
        <v>6</v>
      </c>
      <c r="B12" s="94">
        <f>кафедра!B11</f>
        <v>0</v>
      </c>
      <c r="C12" s="91">
        <f>кафедра!C11</f>
        <v>0</v>
      </c>
      <c r="D12" s="91">
        <f>кафедра!D11</f>
        <v>0</v>
      </c>
      <c r="E12" s="68">
        <f>кафедра!E11</f>
        <v>0</v>
      </c>
      <c r="F12" s="57">
        <f>SUM(ОС_все!K13,ВС_все!M13)</f>
        <v>0</v>
      </c>
    </row>
    <row r="13" spans="1:11" x14ac:dyDescent="0.25">
      <c r="A13" s="102">
        <v>7</v>
      </c>
      <c r="B13" s="94">
        <f>кафедра!B12</f>
        <v>0</v>
      </c>
      <c r="C13" s="91">
        <f>кафедра!C12</f>
        <v>0</v>
      </c>
      <c r="D13" s="91">
        <f>кафедра!D12</f>
        <v>0</v>
      </c>
      <c r="E13" s="68">
        <f>кафедра!E12</f>
        <v>0</v>
      </c>
      <c r="F13" s="57">
        <f>SUM(ОС_все!K14,ВС_все!M14)</f>
        <v>0</v>
      </c>
    </row>
    <row r="14" spans="1:11" x14ac:dyDescent="0.25">
      <c r="A14" s="103">
        <v>8</v>
      </c>
      <c r="B14" s="94">
        <f>кафедра!B13</f>
        <v>0</v>
      </c>
      <c r="C14" s="91">
        <f>кафедра!C13</f>
        <v>0</v>
      </c>
      <c r="D14" s="91">
        <f>кафедра!D13</f>
        <v>0</v>
      </c>
      <c r="E14" s="68">
        <f>кафедра!E13</f>
        <v>0</v>
      </c>
      <c r="F14" s="57">
        <f>SUM(ОС_все!K15,ВС_все!M15)</f>
        <v>0</v>
      </c>
    </row>
    <row r="15" spans="1:11" x14ac:dyDescent="0.25">
      <c r="A15" s="102">
        <v>9</v>
      </c>
      <c r="B15" s="94">
        <f>кафедра!B14</f>
        <v>0</v>
      </c>
      <c r="C15" s="91">
        <f>кафедра!C14</f>
        <v>0</v>
      </c>
      <c r="D15" s="91">
        <f>кафедра!D14</f>
        <v>0</v>
      </c>
      <c r="E15" s="68">
        <f>кафедра!E14</f>
        <v>0</v>
      </c>
      <c r="F15" s="57">
        <f>SUM(ОС_все!K16,ВС_все!M16)</f>
        <v>0</v>
      </c>
    </row>
    <row r="16" spans="1:11" x14ac:dyDescent="0.25">
      <c r="A16" s="103">
        <v>10</v>
      </c>
      <c r="B16" s="94">
        <f>кафедра!B15</f>
        <v>0</v>
      </c>
      <c r="C16" s="91">
        <f>кафедра!C15</f>
        <v>0</v>
      </c>
      <c r="D16" s="91">
        <f>кафедра!D15</f>
        <v>0</v>
      </c>
      <c r="E16" s="68">
        <f>кафедра!E15</f>
        <v>0</v>
      </c>
      <c r="F16" s="57">
        <f>SUM(ОС_все!K17,ВС_все!M17)</f>
        <v>0</v>
      </c>
    </row>
    <row r="17" spans="1:6" x14ac:dyDescent="0.25">
      <c r="A17" s="102">
        <v>11</v>
      </c>
      <c r="B17" s="94">
        <f>кафедра!B16</f>
        <v>0</v>
      </c>
      <c r="C17" s="91">
        <f>кафедра!C16</f>
        <v>0</v>
      </c>
      <c r="D17" s="91">
        <f>кафедра!D16</f>
        <v>0</v>
      </c>
      <c r="E17" s="68">
        <f>кафедра!E16</f>
        <v>0</v>
      </c>
      <c r="F17" s="57">
        <f>SUM(ОС_все!K18,ВС_все!M18)</f>
        <v>0</v>
      </c>
    </row>
    <row r="18" spans="1:6" x14ac:dyDescent="0.25">
      <c r="A18" s="103">
        <v>12</v>
      </c>
      <c r="B18" s="94">
        <f>кафедра!B17</f>
        <v>0</v>
      </c>
      <c r="C18" s="91">
        <f>кафедра!C17</f>
        <v>0</v>
      </c>
      <c r="D18" s="91">
        <f>кафедра!D17</f>
        <v>0</v>
      </c>
      <c r="E18" s="68">
        <f>кафедра!E17</f>
        <v>0</v>
      </c>
      <c r="F18" s="57">
        <f>SUM(ОС_все!K19,ВС_все!M19)</f>
        <v>0</v>
      </c>
    </row>
    <row r="19" spans="1:6" x14ac:dyDescent="0.25">
      <c r="A19" s="102">
        <v>13</v>
      </c>
      <c r="B19" s="94">
        <f>кафедра!B18</f>
        <v>0</v>
      </c>
      <c r="C19" s="91">
        <f>кафедра!C18</f>
        <v>0</v>
      </c>
      <c r="D19" s="91">
        <f>кафедра!D18</f>
        <v>0</v>
      </c>
      <c r="E19" s="68">
        <f>кафедра!E18</f>
        <v>0</v>
      </c>
      <c r="F19" s="57">
        <f>SUM(ОС_все!K20,ВС_все!M20)</f>
        <v>0</v>
      </c>
    </row>
    <row r="20" spans="1:6" x14ac:dyDescent="0.25">
      <c r="A20" s="103">
        <v>14</v>
      </c>
      <c r="B20" s="94">
        <f>кафедра!B19</f>
        <v>0</v>
      </c>
      <c r="C20" s="91">
        <f>кафедра!C19</f>
        <v>0</v>
      </c>
      <c r="D20" s="91">
        <f>кафедра!D19</f>
        <v>0</v>
      </c>
      <c r="E20" s="68">
        <f>кафедра!E19</f>
        <v>0</v>
      </c>
      <c r="F20" s="57">
        <f>SUM(ОС_все!K21,ВС_все!M21)</f>
        <v>0</v>
      </c>
    </row>
    <row r="21" spans="1:6" x14ac:dyDescent="0.25">
      <c r="A21" s="102">
        <v>15</v>
      </c>
      <c r="B21" s="94">
        <f>кафедра!B20</f>
        <v>0</v>
      </c>
      <c r="C21" s="91">
        <f>кафедра!C20</f>
        <v>0</v>
      </c>
      <c r="D21" s="91">
        <f>кафедра!D20</f>
        <v>0</v>
      </c>
      <c r="E21" s="68">
        <f>кафедра!E20</f>
        <v>0</v>
      </c>
      <c r="F21" s="57">
        <f>SUM(ОС_все!K22,ВС_все!M22)</f>
        <v>0</v>
      </c>
    </row>
    <row r="22" spans="1:6" x14ac:dyDescent="0.25">
      <c r="A22" s="103">
        <v>16</v>
      </c>
      <c r="B22" s="94">
        <f>кафедра!B21</f>
        <v>0</v>
      </c>
      <c r="C22" s="91">
        <f>кафедра!C21</f>
        <v>0</v>
      </c>
      <c r="D22" s="91">
        <f>кафедра!D21</f>
        <v>0</v>
      </c>
      <c r="E22" s="68">
        <f>кафедра!E21</f>
        <v>0</v>
      </c>
      <c r="F22" s="57">
        <f>SUM(ОС_все!K23,ВС_все!M23)</f>
        <v>0</v>
      </c>
    </row>
    <row r="23" spans="1:6" x14ac:dyDescent="0.25">
      <c r="A23" s="102">
        <v>17</v>
      </c>
      <c r="B23" s="94">
        <f>кафедра!B22</f>
        <v>0</v>
      </c>
      <c r="C23" s="91">
        <f>кафедра!C22</f>
        <v>0</v>
      </c>
      <c r="D23" s="91">
        <f>кафедра!D22</f>
        <v>0</v>
      </c>
      <c r="E23" s="68">
        <f>кафедра!E22</f>
        <v>0</v>
      </c>
      <c r="F23" s="57">
        <f>SUM(ОС_все!K24,ВС_все!M24)</f>
        <v>0</v>
      </c>
    </row>
    <row r="24" spans="1:6" x14ac:dyDescent="0.25">
      <c r="A24" s="103">
        <v>18</v>
      </c>
      <c r="B24" s="94">
        <f>кафедра!B23</f>
        <v>0</v>
      </c>
      <c r="C24" s="91">
        <f>кафедра!C23</f>
        <v>0</v>
      </c>
      <c r="D24" s="91">
        <f>кафедра!D23</f>
        <v>0</v>
      </c>
      <c r="E24" s="68">
        <f>кафедра!E23</f>
        <v>0</v>
      </c>
      <c r="F24" s="57">
        <f>SUM(ОС_все!K25,ВС_все!M25)</f>
        <v>0</v>
      </c>
    </row>
    <row r="25" spans="1:6" x14ac:dyDescent="0.25">
      <c r="A25" s="102">
        <v>19</v>
      </c>
      <c r="B25" s="94">
        <f>кафедра!B24</f>
        <v>0</v>
      </c>
      <c r="C25" s="91">
        <f>кафедра!C24</f>
        <v>0</v>
      </c>
      <c r="D25" s="91">
        <f>кафедра!D24</f>
        <v>0</v>
      </c>
      <c r="E25" s="68">
        <f>кафедра!E24</f>
        <v>0</v>
      </c>
      <c r="F25" s="57">
        <f>SUM(ОС_все!K26,ВС_все!M26)</f>
        <v>0</v>
      </c>
    </row>
    <row r="26" spans="1:6" x14ac:dyDescent="0.25">
      <c r="A26" s="103">
        <v>20</v>
      </c>
      <c r="B26" s="94">
        <f>кафедра!B25</f>
        <v>0</v>
      </c>
      <c r="C26" s="91">
        <f>кафедра!C25</f>
        <v>0</v>
      </c>
      <c r="D26" s="91">
        <f>кафедра!D25</f>
        <v>0</v>
      </c>
      <c r="E26" s="68">
        <f>кафедра!E25</f>
        <v>0</v>
      </c>
      <c r="F26" s="57">
        <f>SUM(ОС_все!K27,ВС_все!M27)</f>
        <v>0</v>
      </c>
    </row>
    <row r="27" spans="1:6" x14ac:dyDescent="0.25">
      <c r="A27" s="102">
        <v>21</v>
      </c>
      <c r="B27" s="94">
        <f>кафедра!B26</f>
        <v>0</v>
      </c>
      <c r="C27" s="91">
        <f>кафедра!C26</f>
        <v>0</v>
      </c>
      <c r="D27" s="91">
        <f>кафедра!D26</f>
        <v>0</v>
      </c>
      <c r="E27" s="68">
        <f>кафедра!E26</f>
        <v>0</v>
      </c>
      <c r="F27" s="57">
        <f>SUM(ОС_все!K28,ВС_все!M28)</f>
        <v>0</v>
      </c>
    </row>
    <row r="28" spans="1:6" x14ac:dyDescent="0.25">
      <c r="A28" s="103">
        <v>22</v>
      </c>
      <c r="B28" s="94">
        <f>кафедра!B27</f>
        <v>0</v>
      </c>
      <c r="C28" s="91">
        <f>кафедра!C27</f>
        <v>0</v>
      </c>
      <c r="D28" s="91">
        <f>кафедра!D27</f>
        <v>0</v>
      </c>
      <c r="E28" s="68">
        <f>кафедра!E27</f>
        <v>0</v>
      </c>
      <c r="F28" s="57">
        <f>SUM(ОС_все!K29,ВС_все!M29)</f>
        <v>0</v>
      </c>
    </row>
    <row r="29" spans="1:6" x14ac:dyDescent="0.25">
      <c r="A29" s="102">
        <v>23</v>
      </c>
      <c r="B29" s="94">
        <f>кафедра!B28</f>
        <v>0</v>
      </c>
      <c r="C29" s="91">
        <f>кафедра!C28</f>
        <v>0</v>
      </c>
      <c r="D29" s="91">
        <f>кафедра!D28</f>
        <v>0</v>
      </c>
      <c r="E29" s="68">
        <f>кафедра!E28</f>
        <v>0</v>
      </c>
      <c r="F29" s="57">
        <f>SUM(ОС_все!K30,ВС_все!M30)</f>
        <v>0</v>
      </c>
    </row>
    <row r="30" spans="1:6" x14ac:dyDescent="0.25">
      <c r="A30" s="103">
        <v>24</v>
      </c>
      <c r="B30" s="94">
        <f>кафедра!B29</f>
        <v>0</v>
      </c>
      <c r="C30" s="91">
        <f>кафедра!C29</f>
        <v>0</v>
      </c>
      <c r="D30" s="91">
        <f>кафедра!D29</f>
        <v>0</v>
      </c>
      <c r="E30" s="68">
        <f>кафедра!E29</f>
        <v>0</v>
      </c>
      <c r="F30" s="57">
        <f>SUM(ОС_все!K31,ВС_все!M31)</f>
        <v>0</v>
      </c>
    </row>
    <row r="31" spans="1:6" ht="15.75" thickBot="1" x14ac:dyDescent="0.3">
      <c r="A31" s="102">
        <v>25</v>
      </c>
      <c r="B31" s="94">
        <f>кафедра!B30</f>
        <v>0</v>
      </c>
      <c r="C31" s="91">
        <f>кафедра!C30</f>
        <v>0</v>
      </c>
      <c r="D31" s="91">
        <f>кафедра!D30</f>
        <v>0</v>
      </c>
      <c r="E31" s="68">
        <f>кафедра!E30</f>
        <v>0</v>
      </c>
      <c r="F31" s="57">
        <f>SUM(ОС_все!K32,ВС_все!M32)</f>
        <v>0</v>
      </c>
    </row>
    <row r="32" spans="1:6" ht="15.75" thickBot="1" x14ac:dyDescent="0.3">
      <c r="A32" s="255" t="s">
        <v>21</v>
      </c>
      <c r="B32" s="256"/>
      <c r="C32" s="256"/>
      <c r="D32" s="256"/>
      <c r="E32" s="264"/>
      <c r="F32" s="56">
        <f>SUM(F7:F31)</f>
        <v>0</v>
      </c>
    </row>
    <row r="33" spans="2:6" x14ac:dyDescent="0.25">
      <c r="B33" s="3"/>
      <c r="C33" s="3"/>
      <c r="D33" s="78"/>
      <c r="E33" s="3"/>
      <c r="F33" s="3"/>
    </row>
    <row r="34" spans="2:6" x14ac:dyDescent="0.25">
      <c r="B34" s="3"/>
      <c r="C34" s="3"/>
      <c r="D34" s="78"/>
      <c r="E34" s="3"/>
      <c r="F34" s="3"/>
    </row>
    <row r="35" spans="2:6" x14ac:dyDescent="0.25">
      <c r="B35" s="3"/>
      <c r="C35" s="3"/>
      <c r="D35" s="78"/>
      <c r="E35" s="3"/>
      <c r="F35" s="3"/>
    </row>
    <row r="36" spans="2:6" x14ac:dyDescent="0.25">
      <c r="B36" s="3"/>
      <c r="C36" s="3"/>
      <c r="D36" s="78"/>
      <c r="E36" s="3"/>
      <c r="F36" s="3"/>
    </row>
    <row r="37" spans="2:6" x14ac:dyDescent="0.25">
      <c r="B37" s="3"/>
      <c r="C37" s="3"/>
      <c r="D37" s="78"/>
      <c r="E37" s="3"/>
      <c r="F37" s="3"/>
    </row>
    <row r="38" spans="2:6" x14ac:dyDescent="0.25">
      <c r="B38" s="3"/>
      <c r="C38" s="3"/>
      <c r="D38" s="78"/>
      <c r="E38" s="3"/>
      <c r="F38" s="3"/>
    </row>
    <row r="39" spans="2:6" x14ac:dyDescent="0.25">
      <c r="B39" s="3"/>
      <c r="C39" s="3"/>
      <c r="D39" s="78"/>
      <c r="E39" s="3"/>
      <c r="F39" s="3"/>
    </row>
    <row r="40" spans="2:6" x14ac:dyDescent="0.25">
      <c r="B40" s="3"/>
      <c r="C40" s="3"/>
      <c r="D40" s="78"/>
      <c r="E40" s="3"/>
      <c r="F40" s="3"/>
    </row>
    <row r="41" spans="2:6" x14ac:dyDescent="0.25">
      <c r="B41" s="3"/>
      <c r="C41" s="3"/>
      <c r="D41" s="78"/>
      <c r="E41" s="3"/>
      <c r="F41" s="3"/>
    </row>
    <row r="42" spans="2:6" x14ac:dyDescent="0.25">
      <c r="B42" s="3"/>
      <c r="C42" s="3"/>
      <c r="D42" s="78"/>
      <c r="E42" s="3"/>
      <c r="F42" s="3"/>
    </row>
    <row r="43" spans="2:6" x14ac:dyDescent="0.25">
      <c r="B43" s="3"/>
      <c r="C43" s="3"/>
      <c r="D43" s="78"/>
      <c r="E43" s="3"/>
      <c r="F43" s="3"/>
    </row>
    <row r="44" spans="2:6" x14ac:dyDescent="0.25">
      <c r="B44" s="3"/>
      <c r="C44" s="3"/>
      <c r="D44" s="78"/>
      <c r="E44" s="3"/>
      <c r="F44" s="3"/>
    </row>
    <row r="45" spans="2:6" x14ac:dyDescent="0.25">
      <c r="B45" s="3"/>
      <c r="C45" s="3"/>
      <c r="D45" s="78"/>
      <c r="E45" s="3"/>
      <c r="F45" s="3"/>
    </row>
    <row r="46" spans="2:6" x14ac:dyDescent="0.25">
      <c r="B46" s="3"/>
      <c r="C46" s="3"/>
      <c r="D46" s="78"/>
      <c r="E46" s="3"/>
      <c r="F46" s="3"/>
    </row>
    <row r="47" spans="2:6" x14ac:dyDescent="0.25">
      <c r="B47" s="3"/>
      <c r="C47" s="3"/>
      <c r="D47" s="78"/>
      <c r="E47" s="3"/>
      <c r="F47" s="3"/>
    </row>
    <row r="48" spans="2:6" x14ac:dyDescent="0.25">
      <c r="B48" s="3"/>
      <c r="C48" s="3"/>
      <c r="D48" s="78"/>
      <c r="E48" s="3"/>
      <c r="F48" s="3"/>
    </row>
    <row r="49" spans="2:6" x14ac:dyDescent="0.25">
      <c r="B49" s="3"/>
      <c r="C49" s="3"/>
      <c r="D49" s="78"/>
      <c r="E49" s="3"/>
      <c r="F49" s="3"/>
    </row>
    <row r="50" spans="2:6" x14ac:dyDescent="0.25">
      <c r="B50" s="3"/>
      <c r="C50" s="3"/>
      <c r="D50" s="78"/>
      <c r="E50" s="3"/>
      <c r="F50" s="3"/>
    </row>
    <row r="51" spans="2:6" x14ac:dyDescent="0.25">
      <c r="B51" s="3"/>
      <c r="C51" s="3"/>
      <c r="D51" s="78"/>
      <c r="E51" s="3"/>
      <c r="F51" s="3"/>
    </row>
    <row r="52" spans="2:6" x14ac:dyDescent="0.25">
      <c r="B52" s="3"/>
      <c r="C52" s="3"/>
      <c r="D52" s="78"/>
      <c r="E52" s="3"/>
      <c r="F52" s="3"/>
    </row>
  </sheetData>
  <sheetProtection password="CC6B" sheet="1" objects="1" scenarios="1"/>
  <mergeCells count="10">
    <mergeCell ref="A32:E32"/>
    <mergeCell ref="D1:E1"/>
    <mergeCell ref="B2:F2"/>
    <mergeCell ref="B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portrait" horizontalDpi="0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76"/>
  <sheetViews>
    <sheetView topLeftCell="A19" zoomScale="40" zoomScaleNormal="40" workbookViewId="0">
      <selection activeCell="B19" sqref="B19:B53"/>
    </sheetView>
  </sheetViews>
  <sheetFormatPr defaultColWidth="9.140625" defaultRowHeight="46.5" x14ac:dyDescent="0.7"/>
  <cols>
    <col min="1" max="1" width="9.140625" style="158"/>
    <col min="2" max="2" width="55.28515625" style="167" customWidth="1"/>
    <col min="3" max="4" width="9.140625" style="165"/>
    <col min="5" max="5" width="81.140625" style="165" bestFit="1" customWidth="1"/>
    <col min="6" max="16384" width="9.140625" style="158"/>
  </cols>
  <sheetData>
    <row r="1" spans="2:2" x14ac:dyDescent="0.7">
      <c r="B1" s="164" t="s">
        <v>22</v>
      </c>
    </row>
    <row r="2" spans="2:2" ht="92.25" x14ac:dyDescent="0.7">
      <c r="B2" s="166" t="s">
        <v>46</v>
      </c>
    </row>
    <row r="3" spans="2:2" ht="92.25" x14ac:dyDescent="0.7">
      <c r="B3" s="166" t="s">
        <v>47</v>
      </c>
    </row>
    <row r="4" spans="2:2" ht="92.25" x14ac:dyDescent="0.7">
      <c r="B4" s="166" t="s">
        <v>48</v>
      </c>
    </row>
    <row r="5" spans="2:2" ht="138" x14ac:dyDescent="0.7">
      <c r="B5" s="166" t="s">
        <v>49</v>
      </c>
    </row>
    <row r="6" spans="2:2" ht="92.25" x14ac:dyDescent="0.7">
      <c r="B6" s="166" t="s">
        <v>50</v>
      </c>
    </row>
    <row r="7" spans="2:2" ht="92.25" x14ac:dyDescent="0.7">
      <c r="B7" s="166" t="s">
        <v>51</v>
      </c>
    </row>
    <row r="8" spans="2:2" ht="138" x14ac:dyDescent="0.7">
      <c r="B8" s="166" t="s">
        <v>52</v>
      </c>
    </row>
    <row r="9" spans="2:2" ht="138" x14ac:dyDescent="0.7">
      <c r="B9" s="166" t="s">
        <v>53</v>
      </c>
    </row>
    <row r="10" spans="2:2" ht="92.25" x14ac:dyDescent="0.7">
      <c r="B10" s="166" t="s">
        <v>54</v>
      </c>
    </row>
    <row r="11" spans="2:2" ht="92.25" x14ac:dyDescent="0.7">
      <c r="B11" s="166" t="s">
        <v>55</v>
      </c>
    </row>
    <row r="12" spans="2:2" ht="138" x14ac:dyDescent="0.7">
      <c r="B12" s="166" t="s">
        <v>56</v>
      </c>
    </row>
    <row r="13" spans="2:2" ht="229.5" x14ac:dyDescent="0.7">
      <c r="B13" s="166" t="s">
        <v>93</v>
      </c>
    </row>
    <row r="14" spans="2:2" ht="229.5" x14ac:dyDescent="0.7">
      <c r="B14" s="166" t="s">
        <v>94</v>
      </c>
    </row>
    <row r="15" spans="2:2" ht="229.5" x14ac:dyDescent="0.7">
      <c r="B15" s="166" t="s">
        <v>95</v>
      </c>
    </row>
    <row r="16" spans="2:2" x14ac:dyDescent="0.7">
      <c r="B16" s="166"/>
    </row>
    <row r="17" spans="2:2" ht="47.25" thickBot="1" x14ac:dyDescent="0.75"/>
    <row r="18" spans="2:2" ht="47.25" thickBot="1" x14ac:dyDescent="0.75">
      <c r="B18" s="168" t="s">
        <v>68</v>
      </c>
    </row>
    <row r="19" spans="2:2" ht="137.25" thickBot="1" x14ac:dyDescent="0.75">
      <c r="B19" s="169" t="s">
        <v>96</v>
      </c>
    </row>
    <row r="20" spans="2:2" ht="183.75" thickBot="1" x14ac:dyDescent="0.75">
      <c r="B20" s="170" t="s">
        <v>97</v>
      </c>
    </row>
    <row r="21" spans="2:2" ht="138" thickBot="1" x14ac:dyDescent="0.75">
      <c r="B21" s="170" t="s">
        <v>98</v>
      </c>
    </row>
    <row r="22" spans="2:2" ht="138" thickBot="1" x14ac:dyDescent="0.75">
      <c r="B22" s="170" t="s">
        <v>99</v>
      </c>
    </row>
    <row r="23" spans="2:2" ht="138" thickBot="1" x14ac:dyDescent="0.75">
      <c r="B23" s="170" t="s">
        <v>100</v>
      </c>
    </row>
    <row r="24" spans="2:2" ht="92.25" thickBot="1" x14ac:dyDescent="0.75">
      <c r="B24" s="170" t="s">
        <v>101</v>
      </c>
    </row>
    <row r="25" spans="2:2" ht="138" thickBot="1" x14ac:dyDescent="0.75">
      <c r="B25" s="170" t="s">
        <v>102</v>
      </c>
    </row>
    <row r="26" spans="2:2" ht="92.25" thickBot="1" x14ac:dyDescent="0.75">
      <c r="B26" s="170" t="s">
        <v>103</v>
      </c>
    </row>
    <row r="27" spans="2:2" ht="138" thickBot="1" x14ac:dyDescent="0.75">
      <c r="B27" s="170" t="s">
        <v>104</v>
      </c>
    </row>
    <row r="28" spans="2:2" ht="229.5" thickBot="1" x14ac:dyDescent="0.75">
      <c r="B28" s="170" t="s">
        <v>105</v>
      </c>
    </row>
    <row r="29" spans="2:2" ht="92.25" thickBot="1" x14ac:dyDescent="0.75">
      <c r="B29" s="170" t="s">
        <v>106</v>
      </c>
    </row>
    <row r="30" spans="2:2" ht="92.25" thickBot="1" x14ac:dyDescent="0.75">
      <c r="B30" s="170" t="s">
        <v>107</v>
      </c>
    </row>
    <row r="31" spans="2:2" ht="229.5" thickBot="1" x14ac:dyDescent="0.75">
      <c r="B31" s="170" t="s">
        <v>108</v>
      </c>
    </row>
    <row r="32" spans="2:2" ht="92.25" thickBot="1" x14ac:dyDescent="0.75">
      <c r="B32" s="170" t="s">
        <v>109</v>
      </c>
    </row>
    <row r="33" spans="2:2" ht="138" thickBot="1" x14ac:dyDescent="0.75">
      <c r="B33" s="170" t="s">
        <v>110</v>
      </c>
    </row>
    <row r="34" spans="2:2" ht="92.25" thickBot="1" x14ac:dyDescent="0.75">
      <c r="B34" s="170" t="s">
        <v>111</v>
      </c>
    </row>
    <row r="35" spans="2:2" ht="138" thickBot="1" x14ac:dyDescent="0.75">
      <c r="B35" s="170" t="s">
        <v>112</v>
      </c>
    </row>
    <row r="36" spans="2:2" ht="92.25" thickBot="1" x14ac:dyDescent="0.75">
      <c r="B36" s="170" t="s">
        <v>113</v>
      </c>
    </row>
    <row r="37" spans="2:2" ht="92.25" thickBot="1" x14ac:dyDescent="0.75">
      <c r="B37" s="170" t="s">
        <v>114</v>
      </c>
    </row>
    <row r="38" spans="2:2" ht="138" thickBot="1" x14ac:dyDescent="0.75">
      <c r="B38" s="170" t="s">
        <v>115</v>
      </c>
    </row>
    <row r="39" spans="2:2" ht="92.25" thickBot="1" x14ac:dyDescent="0.75">
      <c r="B39" s="170" t="s">
        <v>116</v>
      </c>
    </row>
    <row r="40" spans="2:2" ht="92.25" thickBot="1" x14ac:dyDescent="0.75">
      <c r="B40" s="170" t="s">
        <v>117</v>
      </c>
    </row>
    <row r="41" spans="2:2" ht="183.75" thickBot="1" x14ac:dyDescent="0.75">
      <c r="B41" s="170" t="s">
        <v>118</v>
      </c>
    </row>
    <row r="42" spans="2:2" ht="138" thickBot="1" x14ac:dyDescent="0.75">
      <c r="B42" s="170" t="s">
        <v>119</v>
      </c>
    </row>
    <row r="43" spans="2:2" ht="138" thickBot="1" x14ac:dyDescent="0.75">
      <c r="B43" s="170" t="s">
        <v>120</v>
      </c>
    </row>
    <row r="44" spans="2:2" ht="47.25" thickBot="1" x14ac:dyDescent="0.75">
      <c r="B44" s="170" t="s">
        <v>121</v>
      </c>
    </row>
    <row r="45" spans="2:2" ht="138" thickBot="1" x14ac:dyDescent="0.75">
      <c r="B45" s="170" t="s">
        <v>122</v>
      </c>
    </row>
    <row r="46" spans="2:2" ht="138" thickBot="1" x14ac:dyDescent="0.75">
      <c r="B46" s="170" t="s">
        <v>123</v>
      </c>
    </row>
    <row r="47" spans="2:2" ht="92.25" thickBot="1" x14ac:dyDescent="0.75">
      <c r="B47" s="170" t="s">
        <v>124</v>
      </c>
    </row>
    <row r="48" spans="2:2" ht="92.25" thickBot="1" x14ac:dyDescent="0.75">
      <c r="B48" s="170" t="s">
        <v>125</v>
      </c>
    </row>
    <row r="49" spans="2:5" ht="92.25" thickBot="1" x14ac:dyDescent="0.75">
      <c r="B49" s="170" t="s">
        <v>126</v>
      </c>
    </row>
    <row r="50" spans="2:5" ht="183.75" thickBot="1" x14ac:dyDescent="0.75">
      <c r="B50" s="170" t="s">
        <v>127</v>
      </c>
    </row>
    <row r="51" spans="2:5" ht="92.25" thickBot="1" x14ac:dyDescent="0.75">
      <c r="B51" s="170" t="s">
        <v>128</v>
      </c>
    </row>
    <row r="52" spans="2:5" ht="228.75" thickBot="1" x14ac:dyDescent="0.75">
      <c r="B52" s="170" t="s">
        <v>129</v>
      </c>
    </row>
    <row r="53" spans="2:5" ht="137.25" thickBot="1" x14ac:dyDescent="0.75">
      <c r="B53" s="170" t="s">
        <v>130</v>
      </c>
    </row>
    <row r="55" spans="2:5" ht="47.25" thickBot="1" x14ac:dyDescent="0.75"/>
    <row r="56" spans="2:5" x14ac:dyDescent="0.7">
      <c r="B56" s="171" t="s">
        <v>88</v>
      </c>
    </row>
    <row r="57" spans="2:5" ht="91.5" x14ac:dyDescent="0.7">
      <c r="B57" s="172" t="s">
        <v>89</v>
      </c>
    </row>
    <row r="58" spans="2:5" ht="39.75" customHeight="1" x14ac:dyDescent="0.7">
      <c r="B58" s="172" t="s">
        <v>90</v>
      </c>
    </row>
    <row r="59" spans="2:5" ht="183.75" thickBot="1" x14ac:dyDescent="0.75">
      <c r="B59" s="173" t="s">
        <v>91</v>
      </c>
    </row>
    <row r="62" spans="2:5" x14ac:dyDescent="0.7">
      <c r="B62" s="174" t="s">
        <v>0</v>
      </c>
      <c r="E62" s="164"/>
    </row>
    <row r="63" spans="2:5" x14ac:dyDescent="0.7">
      <c r="B63" s="175" t="s">
        <v>14</v>
      </c>
      <c r="E63" s="176" t="s">
        <v>45</v>
      </c>
    </row>
    <row r="64" spans="2:5" x14ac:dyDescent="0.7">
      <c r="B64" s="175" t="s">
        <v>37</v>
      </c>
      <c r="E64" s="166" t="s">
        <v>42</v>
      </c>
    </row>
    <row r="65" spans="2:5" x14ac:dyDescent="0.7">
      <c r="B65" s="175" t="s">
        <v>15</v>
      </c>
      <c r="E65" s="166" t="s">
        <v>43</v>
      </c>
    </row>
    <row r="66" spans="2:5" x14ac:dyDescent="0.7">
      <c r="B66" s="175" t="s">
        <v>38</v>
      </c>
      <c r="E66" s="166" t="s">
        <v>28</v>
      </c>
    </row>
    <row r="67" spans="2:5" x14ac:dyDescent="0.7">
      <c r="B67" s="175" t="s">
        <v>26</v>
      </c>
      <c r="E67" s="166" t="s">
        <v>44</v>
      </c>
    </row>
    <row r="68" spans="2:5" x14ac:dyDescent="0.7">
      <c r="B68" s="175" t="s">
        <v>27</v>
      </c>
      <c r="E68" s="166" t="s">
        <v>41</v>
      </c>
    </row>
    <row r="69" spans="2:5" ht="91.5" x14ac:dyDescent="0.7">
      <c r="B69" s="175" t="s">
        <v>39</v>
      </c>
      <c r="E69" s="166" t="s">
        <v>29</v>
      </c>
    </row>
    <row r="70" spans="2:5" ht="91.5" x14ac:dyDescent="0.7">
      <c r="B70" s="175" t="s">
        <v>40</v>
      </c>
      <c r="E70" s="177"/>
    </row>
    <row r="71" spans="2:5" x14ac:dyDescent="0.7">
      <c r="B71" s="175" t="s">
        <v>16</v>
      </c>
      <c r="E71" s="177"/>
    </row>
    <row r="72" spans="2:5" ht="91.5" x14ac:dyDescent="0.7">
      <c r="B72" s="175" t="s">
        <v>17</v>
      </c>
      <c r="E72" s="177"/>
    </row>
    <row r="73" spans="2:5" ht="91.5" x14ac:dyDescent="0.7">
      <c r="B73" s="175" t="s">
        <v>18</v>
      </c>
      <c r="E73" s="177"/>
    </row>
    <row r="74" spans="2:5" x14ac:dyDescent="0.7">
      <c r="E74" s="177"/>
    </row>
    <row r="75" spans="2:5" x14ac:dyDescent="0.7">
      <c r="E75" s="177"/>
    </row>
    <row r="76" spans="2:5" x14ac:dyDescent="0.7">
      <c r="E76" s="177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rgb="FFFF5050"/>
  </sheetPr>
  <dimension ref="A1:U55"/>
  <sheetViews>
    <sheetView showZeros="0" zoomScale="60" zoomScaleNormal="60" workbookViewId="0">
      <selection activeCell="R10" sqref="R10"/>
    </sheetView>
  </sheetViews>
  <sheetFormatPr defaultRowHeight="15" x14ac:dyDescent="0.25"/>
  <cols>
    <col min="1" max="1" width="5.5703125" style="12" customWidth="1"/>
    <col min="2" max="2" width="17.28515625" customWidth="1"/>
    <col min="3" max="3" width="20" style="75" customWidth="1"/>
    <col min="4" max="4" width="17.5703125" style="90" customWidth="1"/>
    <col min="5" max="5" width="9.140625" style="12"/>
    <col min="6" max="6" width="24.7109375" style="79" customWidth="1"/>
    <col min="7" max="16" width="9.140625" style="12"/>
    <col min="17" max="17" width="9.140625" style="153"/>
    <col min="18" max="18" width="9.140625" style="12"/>
    <col min="19" max="20" width="10.140625" style="12" customWidth="1"/>
    <col min="21" max="21" width="8.7109375" style="12" customWidth="1"/>
  </cols>
  <sheetData>
    <row r="1" spans="1:21" x14ac:dyDescent="0.25">
      <c r="A1" s="70"/>
      <c r="E1" s="70"/>
      <c r="G1" s="70"/>
      <c r="H1" s="70"/>
      <c r="I1" s="70"/>
      <c r="J1" s="70"/>
      <c r="K1" s="70"/>
      <c r="L1" s="70"/>
      <c r="M1" s="70"/>
      <c r="N1" s="70"/>
      <c r="O1" s="70"/>
      <c r="P1" s="70"/>
      <c r="R1" s="70"/>
      <c r="S1" s="70"/>
      <c r="T1" s="70"/>
      <c r="U1" s="70"/>
    </row>
    <row r="2" spans="1:21" s="66" customFormat="1" ht="21" customHeight="1" x14ac:dyDescent="0.25">
      <c r="C2" s="67" t="str">
        <f>кафедра!B2</f>
        <v>Кафедра</v>
      </c>
      <c r="D2" s="222">
        <f>кафедра!C2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A3" s="70"/>
      <c r="D3" s="228"/>
      <c r="E3" s="228"/>
      <c r="F3" s="228"/>
      <c r="G3" s="228"/>
      <c r="H3" s="228"/>
      <c r="I3" s="228"/>
      <c r="J3" s="228"/>
      <c r="K3" s="228"/>
      <c r="L3" s="70"/>
      <c r="M3" s="70"/>
      <c r="N3" s="70"/>
      <c r="O3" s="70"/>
      <c r="P3" s="70"/>
      <c r="R3" s="70"/>
      <c r="S3" s="70"/>
      <c r="T3" s="70"/>
      <c r="U3" s="70"/>
    </row>
    <row r="4" spans="1:21" ht="11.25" customHeight="1" x14ac:dyDescent="0.25">
      <c r="A4" s="70"/>
      <c r="D4" s="227" t="s">
        <v>57</v>
      </c>
      <c r="E4" s="227"/>
      <c r="F4" s="227"/>
      <c r="G4" s="227"/>
      <c r="H4" s="227"/>
      <c r="I4" s="227"/>
      <c r="J4" s="227"/>
      <c r="K4" s="227"/>
      <c r="L4" s="69"/>
      <c r="M4"/>
      <c r="N4"/>
      <c r="O4"/>
      <c r="P4"/>
      <c r="Q4"/>
      <c r="R4"/>
      <c r="S4"/>
      <c r="T4"/>
      <c r="U4"/>
    </row>
    <row r="5" spans="1:21" ht="11.25" customHeight="1" x14ac:dyDescent="0.25">
      <c r="A5" s="70"/>
      <c r="D5" s="89"/>
      <c r="E5" s="70"/>
      <c r="G5" s="70"/>
      <c r="H5" s="70"/>
      <c r="I5" s="70"/>
      <c r="J5" s="70"/>
      <c r="K5" s="70"/>
      <c r="L5" s="69"/>
      <c r="M5"/>
      <c r="N5"/>
      <c r="O5"/>
      <c r="P5"/>
      <c r="Q5"/>
      <c r="R5"/>
      <c r="S5"/>
      <c r="T5"/>
      <c r="U5"/>
    </row>
    <row r="6" spans="1:21" s="4" customFormat="1" ht="24.75" customHeight="1" x14ac:dyDescent="0.25">
      <c r="A6" s="104"/>
      <c r="C6" s="112"/>
      <c r="F6" s="147" t="str">
        <f>кафедра!I2</f>
        <v>2024-2025</v>
      </c>
      <c r="G6" s="229" t="str">
        <f>кафедра!H2</f>
        <v>учебный год</v>
      </c>
      <c r="H6" s="229"/>
      <c r="I6" s="117"/>
      <c r="J6" s="117"/>
      <c r="K6" s="117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25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36</v>
      </c>
      <c r="U8" s="210" t="s">
        <v>13</v>
      </c>
    </row>
    <row r="9" spans="1:21" ht="27.75" customHeight="1" thickBot="1" x14ac:dyDescent="0.3">
      <c r="A9" s="209"/>
      <c r="B9" s="224"/>
      <c r="C9" s="226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63">
        <f>кафедра!B6</f>
        <v>0</v>
      </c>
      <c r="C10" s="87">
        <f>кафедра!C6</f>
        <v>0</v>
      </c>
      <c r="D10" s="91">
        <f>кафедра!D6</f>
        <v>0</v>
      </c>
      <c r="E10" s="68">
        <f>кафедра!E6</f>
        <v>0</v>
      </c>
      <c r="F10" s="91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58">
        <f>SUM(G10:K10)</f>
        <v>0</v>
      </c>
      <c r="T10" s="58">
        <f>SUM(L10:R10)</f>
        <v>0</v>
      </c>
      <c r="U10" s="25">
        <f>SUM(S10:T10)</f>
        <v>0</v>
      </c>
    </row>
    <row r="11" spans="1:21" ht="15" customHeight="1" x14ac:dyDescent="0.25">
      <c r="A11" s="64">
        <v>2</v>
      </c>
      <c r="B11" s="63">
        <f>кафедра!B7</f>
        <v>0</v>
      </c>
      <c r="C11" s="87">
        <f>кафедра!C7</f>
        <v>0</v>
      </c>
      <c r="D11" s="91">
        <f>кафедра!D7</f>
        <v>0</v>
      </c>
      <c r="E11" s="68">
        <f>кафедра!E7</f>
        <v>0</v>
      </c>
      <c r="F11" s="91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59">
        <f t="shared" ref="S11:S33" si="0">SUM(G11:K11)</f>
        <v>0</v>
      </c>
      <c r="T11" s="59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63">
        <f>кафедра!B8</f>
        <v>0</v>
      </c>
      <c r="C12" s="87">
        <f>кафедра!C8</f>
        <v>0</v>
      </c>
      <c r="D12" s="91">
        <f>кафедра!D8</f>
        <v>0</v>
      </c>
      <c r="E12" s="68">
        <f>кафедра!E8</f>
        <v>0</v>
      </c>
      <c r="F12" s="91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59">
        <f t="shared" si="0"/>
        <v>0</v>
      </c>
      <c r="T12" s="59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63">
        <f>кафедра!B9</f>
        <v>0</v>
      </c>
      <c r="C13" s="87">
        <f>кафедра!C9</f>
        <v>0</v>
      </c>
      <c r="D13" s="91">
        <f>кафедра!D9</f>
        <v>0</v>
      </c>
      <c r="E13" s="68">
        <f>кафедра!E9</f>
        <v>0</v>
      </c>
      <c r="F13" s="91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59">
        <f t="shared" si="0"/>
        <v>0</v>
      </c>
      <c r="T13" s="59">
        <f t="shared" si="1"/>
        <v>0</v>
      </c>
      <c r="U13" s="22">
        <f t="shared" si="2"/>
        <v>0</v>
      </c>
    </row>
    <row r="14" spans="1:21" ht="15" customHeight="1" x14ac:dyDescent="0.25">
      <c r="A14" s="64">
        <v>5</v>
      </c>
      <c r="B14" s="63">
        <f>кафедра!B10</f>
        <v>0</v>
      </c>
      <c r="C14" s="87">
        <f>кафедра!C10</f>
        <v>0</v>
      </c>
      <c r="D14" s="91">
        <f>кафедра!D10</f>
        <v>0</v>
      </c>
      <c r="E14" s="68">
        <f>кафедра!E10</f>
        <v>0</v>
      </c>
      <c r="F14" s="91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59">
        <f t="shared" si="0"/>
        <v>0</v>
      </c>
      <c r="T14" s="59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63">
        <f>кафедра!B11</f>
        <v>0</v>
      </c>
      <c r="C15" s="87">
        <f>кафедра!C11</f>
        <v>0</v>
      </c>
      <c r="D15" s="91">
        <f>кафедра!D11</f>
        <v>0</v>
      </c>
      <c r="E15" s="68">
        <f>кафедра!E11</f>
        <v>0</v>
      </c>
      <c r="F15" s="91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59">
        <f t="shared" si="0"/>
        <v>0</v>
      </c>
      <c r="T15" s="59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63">
        <f>кафедра!B12</f>
        <v>0</v>
      </c>
      <c r="C16" s="87">
        <f>кафедра!C12</f>
        <v>0</v>
      </c>
      <c r="D16" s="91">
        <f>кафедра!D12</f>
        <v>0</v>
      </c>
      <c r="E16" s="68">
        <f>кафедра!E12</f>
        <v>0</v>
      </c>
      <c r="F16" s="91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ht="15" customHeight="1" x14ac:dyDescent="0.25">
      <c r="A17" s="64">
        <v>8</v>
      </c>
      <c r="B17" s="63">
        <f>кафедра!B13</f>
        <v>0</v>
      </c>
      <c r="C17" s="87">
        <f>кафедра!C13</f>
        <v>0</v>
      </c>
      <c r="D17" s="91">
        <f>кафедра!D13</f>
        <v>0</v>
      </c>
      <c r="E17" s="68">
        <f>кафедра!E13</f>
        <v>0</v>
      </c>
      <c r="F17" s="91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59">
        <f t="shared" si="0"/>
        <v>0</v>
      </c>
      <c r="T17" s="59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63">
        <f>кафедра!B14</f>
        <v>0</v>
      </c>
      <c r="C18" s="87">
        <f>кафедра!C14</f>
        <v>0</v>
      </c>
      <c r="D18" s="91">
        <f>кафедра!D14</f>
        <v>0</v>
      </c>
      <c r="E18" s="68">
        <f>кафедра!E14</f>
        <v>0</v>
      </c>
      <c r="F18" s="91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59">
        <f t="shared" si="0"/>
        <v>0</v>
      </c>
      <c r="T18" s="59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63">
        <f>кафедра!B15</f>
        <v>0</v>
      </c>
      <c r="C19" s="87">
        <f>кафедра!C15</f>
        <v>0</v>
      </c>
      <c r="D19" s="91">
        <f>кафедра!D15</f>
        <v>0</v>
      </c>
      <c r="E19" s="68">
        <f>кафедра!E15</f>
        <v>0</v>
      </c>
      <c r="F19" s="91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59">
        <f t="shared" si="0"/>
        <v>0</v>
      </c>
      <c r="T19" s="59">
        <f t="shared" si="3"/>
        <v>0</v>
      </c>
      <c r="U19" s="22">
        <f t="shared" si="2"/>
        <v>0</v>
      </c>
    </row>
    <row r="20" spans="1:21" ht="15" customHeight="1" x14ac:dyDescent="0.25">
      <c r="A20" s="64">
        <v>11</v>
      </c>
      <c r="B20" s="63">
        <f>кафедра!B16</f>
        <v>0</v>
      </c>
      <c r="C20" s="87">
        <f>кафедра!C16</f>
        <v>0</v>
      </c>
      <c r="D20" s="91">
        <f>кафедра!D16</f>
        <v>0</v>
      </c>
      <c r="E20" s="68">
        <f>кафедра!E16</f>
        <v>0</v>
      </c>
      <c r="F20" s="91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59">
        <f t="shared" si="0"/>
        <v>0</v>
      </c>
      <c r="T20" s="59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63">
        <f>кафедра!B17</f>
        <v>0</v>
      </c>
      <c r="C21" s="87">
        <f>кафедра!C17</f>
        <v>0</v>
      </c>
      <c r="D21" s="91">
        <f>кафедра!D17</f>
        <v>0</v>
      </c>
      <c r="E21" s="68">
        <f>кафедра!E17</f>
        <v>0</v>
      </c>
      <c r="F21" s="91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59">
        <f t="shared" si="0"/>
        <v>0</v>
      </c>
      <c r="T21" s="59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63">
        <f>кафедра!B18</f>
        <v>0</v>
      </c>
      <c r="C22" s="87">
        <f>кафедра!C18</f>
        <v>0</v>
      </c>
      <c r="D22" s="91">
        <f>кафедра!D18</f>
        <v>0</v>
      </c>
      <c r="E22" s="68">
        <f>кафедра!E18</f>
        <v>0</v>
      </c>
      <c r="F22" s="91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59">
        <f t="shared" si="0"/>
        <v>0</v>
      </c>
      <c r="T22" s="59">
        <f t="shared" si="1"/>
        <v>0</v>
      </c>
      <c r="U22" s="22">
        <f t="shared" si="2"/>
        <v>0</v>
      </c>
    </row>
    <row r="23" spans="1:21" ht="15" customHeight="1" x14ac:dyDescent="0.25">
      <c r="A23" s="64">
        <v>14</v>
      </c>
      <c r="B23" s="63">
        <f>кафедра!B19</f>
        <v>0</v>
      </c>
      <c r="C23" s="87">
        <f>кафедра!C19</f>
        <v>0</v>
      </c>
      <c r="D23" s="91">
        <f>кафедра!D19</f>
        <v>0</v>
      </c>
      <c r="E23" s="68">
        <f>кафедра!E19</f>
        <v>0</v>
      </c>
      <c r="F23" s="91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59">
        <f t="shared" si="0"/>
        <v>0</v>
      </c>
      <c r="T23" s="59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63">
        <f>кафедра!B20</f>
        <v>0</v>
      </c>
      <c r="C24" s="87">
        <f>кафедра!C20</f>
        <v>0</v>
      </c>
      <c r="D24" s="91">
        <f>кафедра!D20</f>
        <v>0</v>
      </c>
      <c r="E24" s="68">
        <f>кафедра!E20</f>
        <v>0</v>
      </c>
      <c r="F24" s="91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63">
        <f>кафедра!B21</f>
        <v>0</v>
      </c>
      <c r="C25" s="87">
        <f>кафедра!C21</f>
        <v>0</v>
      </c>
      <c r="D25" s="91">
        <f>кафедра!D21</f>
        <v>0</v>
      </c>
      <c r="E25" s="68">
        <f>кафедра!E21</f>
        <v>0</v>
      </c>
      <c r="F25" s="91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59">
        <f t="shared" si="0"/>
        <v>0</v>
      </c>
      <c r="T25" s="59">
        <f t="shared" si="1"/>
        <v>0</v>
      </c>
      <c r="U25" s="22">
        <f t="shared" si="2"/>
        <v>0</v>
      </c>
    </row>
    <row r="26" spans="1:21" ht="15" customHeight="1" x14ac:dyDescent="0.25">
      <c r="A26" s="64">
        <v>17</v>
      </c>
      <c r="B26" s="63">
        <f>кафедра!B22</f>
        <v>0</v>
      </c>
      <c r="C26" s="87">
        <f>кафедра!C22</f>
        <v>0</v>
      </c>
      <c r="D26" s="91">
        <f>кафедра!D22</f>
        <v>0</v>
      </c>
      <c r="E26" s="68">
        <f>кафедра!E22</f>
        <v>0</v>
      </c>
      <c r="F26" s="91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63">
        <f>кафедра!B23</f>
        <v>0</v>
      </c>
      <c r="C27" s="87">
        <f>кафедра!C23</f>
        <v>0</v>
      </c>
      <c r="D27" s="91">
        <f>кафедра!D23</f>
        <v>0</v>
      </c>
      <c r="E27" s="68">
        <f>кафедра!E23</f>
        <v>0</v>
      </c>
      <c r="F27" s="91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59">
        <f t="shared" si="0"/>
        <v>0</v>
      </c>
      <c r="T27" s="59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63">
        <f>кафедра!B24</f>
        <v>0</v>
      </c>
      <c r="C28" s="87">
        <f>кафедра!C24</f>
        <v>0</v>
      </c>
      <c r="D28" s="91">
        <f>кафедра!D24</f>
        <v>0</v>
      </c>
      <c r="E28" s="68">
        <f>кафедра!E24</f>
        <v>0</v>
      </c>
      <c r="F28" s="91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59">
        <f>SUM(G28:K28)</f>
        <v>0</v>
      </c>
      <c r="T28" s="59">
        <f t="shared" si="4"/>
        <v>0</v>
      </c>
      <c r="U28" s="22">
        <f t="shared" si="2"/>
        <v>0</v>
      </c>
    </row>
    <row r="29" spans="1:21" ht="15" customHeight="1" x14ac:dyDescent="0.25">
      <c r="A29" s="64">
        <v>20</v>
      </c>
      <c r="B29" s="63">
        <f>кафедра!B25</f>
        <v>0</v>
      </c>
      <c r="C29" s="87">
        <f>кафедра!C25</f>
        <v>0</v>
      </c>
      <c r="D29" s="91">
        <f>кафедра!D25</f>
        <v>0</v>
      </c>
      <c r="E29" s="68">
        <f>кафедра!E25</f>
        <v>0</v>
      </c>
      <c r="F29" s="91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59">
        <f t="shared" si="0"/>
        <v>0</v>
      </c>
      <c r="T29" s="59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63">
        <f>кафедра!B26</f>
        <v>0</v>
      </c>
      <c r="C30" s="87">
        <f>кафедра!C26</f>
        <v>0</v>
      </c>
      <c r="D30" s="91">
        <f>кафедра!D26</f>
        <v>0</v>
      </c>
      <c r="E30" s="68">
        <f>кафедра!E26</f>
        <v>0</v>
      </c>
      <c r="F30" s="91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63">
        <f>кафедра!B27</f>
        <v>0</v>
      </c>
      <c r="C31" s="87">
        <f>кафедра!C27</f>
        <v>0</v>
      </c>
      <c r="D31" s="91">
        <f>кафедра!D27</f>
        <v>0</v>
      </c>
      <c r="E31" s="68">
        <f>кафедра!E27</f>
        <v>0</v>
      </c>
      <c r="F31" s="91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59">
        <f t="shared" si="0"/>
        <v>0</v>
      </c>
      <c r="T31" s="59">
        <f t="shared" ref="T31" si="5">SUM(L31:R31)</f>
        <v>0</v>
      </c>
      <c r="U31" s="22">
        <f t="shared" ref="U31" si="6">SUM(S31:T31)</f>
        <v>0</v>
      </c>
    </row>
    <row r="32" spans="1:21" ht="15" customHeight="1" x14ac:dyDescent="0.25">
      <c r="A32" s="64">
        <v>23</v>
      </c>
      <c r="B32" s="63">
        <f>кафедра!B28</f>
        <v>0</v>
      </c>
      <c r="C32" s="87">
        <f>кафедра!C28</f>
        <v>0</v>
      </c>
      <c r="D32" s="91">
        <f>кафедра!D28</f>
        <v>0</v>
      </c>
      <c r="E32" s="68">
        <f>кафедра!E28</f>
        <v>0</v>
      </c>
      <c r="F32" s="91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63">
        <f>кафедра!B29</f>
        <v>0</v>
      </c>
      <c r="C33" s="87">
        <f>кафедра!C29</f>
        <v>0</v>
      </c>
      <c r="D33" s="91">
        <f>кафедра!D29</f>
        <v>0</v>
      </c>
      <c r="E33" s="68">
        <f>кафедра!E29</f>
        <v>0</v>
      </c>
      <c r="F33" s="91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59">
        <f t="shared" si="0"/>
        <v>0</v>
      </c>
      <c r="T33" s="59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63">
        <f>кафедра!B30</f>
        <v>0</v>
      </c>
      <c r="C34" s="87">
        <f>кафедра!C30</f>
        <v>0</v>
      </c>
      <c r="D34" s="91">
        <f>кафедра!D30</f>
        <v>0</v>
      </c>
      <c r="E34" s="68">
        <f>кафедра!E30</f>
        <v>0</v>
      </c>
      <c r="F34" s="91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7">
        <f>SUM(G34:K34)</f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185">
        <f>SUM(R10:R34)</f>
        <v>0</v>
      </c>
      <c r="S35" s="60">
        <f>SUM(S10:S34)</f>
        <v>0</v>
      </c>
      <c r="T35" s="56">
        <f t="shared" si="7"/>
        <v>0</v>
      </c>
      <c r="U35" s="61">
        <f>SUM(U10:U34)</f>
        <v>0</v>
      </c>
    </row>
    <row r="36" spans="1:21" x14ac:dyDescent="0.25">
      <c r="B36" s="3"/>
      <c r="C36" s="88"/>
      <c r="D36" s="92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9"/>
      <c r="S36" s="19"/>
      <c r="T36" s="19"/>
      <c r="U36" s="19"/>
    </row>
    <row r="37" spans="1:21" x14ac:dyDescent="0.25">
      <c r="B37" s="3"/>
      <c r="C37" s="88"/>
      <c r="D37" s="92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9"/>
      <c r="S37" s="19"/>
      <c r="T37" s="19"/>
      <c r="U37" s="19"/>
    </row>
    <row r="38" spans="1:21" x14ac:dyDescent="0.25">
      <c r="B38" s="3"/>
      <c r="C38" s="88"/>
      <c r="D38" s="92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9"/>
      <c r="S38" s="19"/>
      <c r="T38" s="19"/>
      <c r="U38" s="19"/>
    </row>
    <row r="39" spans="1:21" x14ac:dyDescent="0.25">
      <c r="B39" s="3"/>
      <c r="C39" s="88"/>
      <c r="D39" s="92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9"/>
      <c r="S39" s="19"/>
      <c r="T39" s="19"/>
      <c r="U39" s="19"/>
    </row>
    <row r="40" spans="1:21" x14ac:dyDescent="0.25">
      <c r="B40" s="3"/>
      <c r="C40" s="88"/>
      <c r="D40" s="92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9"/>
      <c r="S40" s="19"/>
      <c r="T40" s="19"/>
      <c r="U40" s="19"/>
    </row>
    <row r="41" spans="1:21" x14ac:dyDescent="0.25">
      <c r="B41" s="3"/>
      <c r="C41" s="88"/>
      <c r="D41" s="92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9"/>
      <c r="S41" s="19"/>
      <c r="T41" s="19"/>
      <c r="U41" s="19"/>
    </row>
    <row r="42" spans="1:21" x14ac:dyDescent="0.25">
      <c r="B42" s="3"/>
      <c r="C42" s="88"/>
      <c r="D42" s="92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9"/>
      <c r="S42" s="19"/>
      <c r="T42" s="19"/>
      <c r="U42" s="19"/>
    </row>
    <row r="43" spans="1:21" x14ac:dyDescent="0.25">
      <c r="B43" s="3"/>
      <c r="C43" s="88"/>
      <c r="D43" s="92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9"/>
      <c r="S43" s="19"/>
      <c r="T43" s="19"/>
      <c r="U43" s="19"/>
    </row>
    <row r="44" spans="1:21" x14ac:dyDescent="0.25">
      <c r="B44" s="3"/>
      <c r="C44" s="88"/>
      <c r="D44" s="92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9"/>
      <c r="S44" s="19"/>
      <c r="T44" s="19"/>
      <c r="U44" s="19"/>
    </row>
    <row r="45" spans="1:21" x14ac:dyDescent="0.25">
      <c r="B45" s="3"/>
      <c r="C45" s="88"/>
      <c r="D45" s="92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9"/>
      <c r="S45" s="19"/>
      <c r="T45" s="19"/>
      <c r="U45" s="19"/>
    </row>
    <row r="46" spans="1:21" x14ac:dyDescent="0.25">
      <c r="B46" s="3"/>
      <c r="C46" s="88"/>
      <c r="D46" s="92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9"/>
      <c r="S46" s="19"/>
      <c r="T46" s="19"/>
      <c r="U46" s="19"/>
    </row>
    <row r="47" spans="1:21" x14ac:dyDescent="0.25">
      <c r="B47" s="3"/>
      <c r="C47" s="88"/>
      <c r="D47" s="92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9"/>
      <c r="S47" s="19"/>
      <c r="T47" s="19"/>
      <c r="U47" s="19"/>
    </row>
    <row r="48" spans="1:21" x14ac:dyDescent="0.25">
      <c r="B48" s="3"/>
      <c r="C48" s="88"/>
      <c r="D48" s="92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9"/>
      <c r="S48" s="19"/>
      <c r="T48" s="19"/>
      <c r="U48" s="19"/>
    </row>
    <row r="49" spans="2:21" x14ac:dyDescent="0.25">
      <c r="B49" s="3"/>
      <c r="C49" s="88"/>
      <c r="D49" s="92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9"/>
      <c r="S49" s="19"/>
      <c r="T49" s="19"/>
      <c r="U49" s="19"/>
    </row>
    <row r="50" spans="2:21" x14ac:dyDescent="0.25">
      <c r="B50" s="3"/>
      <c r="C50" s="88"/>
      <c r="D50" s="92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9"/>
      <c r="S50" s="19"/>
      <c r="T50" s="19"/>
      <c r="U50" s="19"/>
    </row>
    <row r="51" spans="2:21" x14ac:dyDescent="0.25">
      <c r="B51" s="3"/>
      <c r="C51" s="88"/>
      <c r="D51" s="92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9"/>
      <c r="S51" s="19"/>
      <c r="T51" s="19"/>
      <c r="U51" s="19"/>
    </row>
    <row r="52" spans="2:21" x14ac:dyDescent="0.25">
      <c r="B52" s="3"/>
      <c r="C52" s="88"/>
      <c r="D52" s="92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9"/>
      <c r="S52" s="19"/>
      <c r="T52" s="19"/>
      <c r="U52" s="19"/>
    </row>
    <row r="53" spans="2:21" x14ac:dyDescent="0.25">
      <c r="B53" s="3"/>
      <c r="C53" s="88"/>
      <c r="D53" s="92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9"/>
      <c r="S53" s="19"/>
      <c r="T53" s="19"/>
      <c r="U53" s="19"/>
    </row>
    <row r="54" spans="2:21" x14ac:dyDescent="0.25">
      <c r="B54" s="3"/>
      <c r="C54" s="88"/>
      <c r="D54" s="92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9"/>
      <c r="S54" s="19"/>
      <c r="T54" s="19"/>
      <c r="U54" s="19"/>
    </row>
    <row r="55" spans="2:21" x14ac:dyDescent="0.25">
      <c r="B55" s="3"/>
      <c r="C55" s="88"/>
      <c r="D55" s="92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9"/>
      <c r="S55" s="19"/>
      <c r="T55" s="19"/>
      <c r="U55" s="19"/>
    </row>
  </sheetData>
  <sheetProtection password="CC6B" sheet="1" objects="1" scenarios="1"/>
  <protectedRanges>
    <protectedRange sqref="A3:XFD3" name="Диапазон2"/>
    <protectedRange sqref="G10:R34" name="Диапазон1"/>
  </protectedRanges>
  <mergeCells count="16">
    <mergeCell ref="U8:U9"/>
    <mergeCell ref="B35:E35"/>
    <mergeCell ref="F8:F9"/>
    <mergeCell ref="D2:R2"/>
    <mergeCell ref="G8:K8"/>
    <mergeCell ref="L8:R8"/>
    <mergeCell ref="S8:S9"/>
    <mergeCell ref="T8:T9"/>
    <mergeCell ref="D3:K3"/>
    <mergeCell ref="D4:K4"/>
    <mergeCell ref="G6:H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нет_x000a_" prompt="выбери из списка">
          <x14:formula1>
            <xm:f>раскрыв.списки!$B$2:$B$15</xm:f>
          </x14:formula1>
          <xm:sqref>D3:K3</xm:sqref>
        </x14:dataValidation>
        <x14:dataValidation type="list" allowBlank="1" showInputMessage="1" showErrorMessage="1">
          <x14:formula1>
            <xm:f>раскрыв.списки!$B$2:$B$15</xm:f>
          </x14:formula1>
          <xm:sqref>D3:K3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FF5050"/>
  </sheetPr>
  <dimension ref="A1:U55"/>
  <sheetViews>
    <sheetView showZeros="0" zoomScale="70" zoomScaleNormal="70" workbookViewId="0">
      <selection activeCell="R11" sqref="R11"/>
    </sheetView>
  </sheetViews>
  <sheetFormatPr defaultRowHeight="15" x14ac:dyDescent="0.25"/>
  <cols>
    <col min="1" max="1" width="5.5703125" style="12" customWidth="1"/>
    <col min="2" max="2" width="20" customWidth="1"/>
    <col min="3" max="3" width="19.7109375" bestFit="1" customWidth="1"/>
    <col min="4" max="4" width="14.7109375" style="1" customWidth="1"/>
    <col min="5" max="5" width="9.140625" style="12"/>
    <col min="6" max="6" width="26.85546875" style="79" customWidth="1"/>
    <col min="7" max="16" width="9.140625" style="12"/>
    <col min="17" max="17" width="9.140625" style="153"/>
    <col min="18" max="18" width="9.140625" style="12"/>
    <col min="19" max="20" width="10.140625" style="12" customWidth="1"/>
    <col min="21" max="21" width="8.7109375" style="12" customWidth="1"/>
  </cols>
  <sheetData>
    <row r="1" spans="1:21" x14ac:dyDescent="0.25">
      <c r="A1" s="70"/>
      <c r="E1" s="70"/>
      <c r="G1" s="70"/>
      <c r="H1" s="70"/>
      <c r="I1" s="70"/>
      <c r="J1" s="70"/>
      <c r="K1" s="70"/>
      <c r="L1" s="70"/>
      <c r="M1" s="70"/>
      <c r="N1" s="70"/>
      <c r="O1" s="70"/>
      <c r="P1" s="70"/>
      <c r="R1" s="70"/>
      <c r="S1" s="70"/>
      <c r="T1" s="70"/>
      <c r="U1" s="70"/>
    </row>
    <row r="2" spans="1:21" s="66" customFormat="1" ht="21" customHeight="1" x14ac:dyDescent="0.25">
      <c r="C2" s="66" t="str">
        <f>кафедра!B2</f>
        <v>Кафедра</v>
      </c>
      <c r="D2" s="222">
        <f>кафедра!C2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A3" s="70"/>
      <c r="D3" s="228"/>
      <c r="E3" s="228"/>
      <c r="F3" s="228"/>
      <c r="G3" s="228"/>
      <c r="H3" s="228"/>
      <c r="I3" s="228"/>
      <c r="J3" s="228"/>
      <c r="K3" s="228"/>
      <c r="L3" s="70"/>
      <c r="M3" s="70"/>
      <c r="N3" s="70"/>
      <c r="O3" s="70"/>
      <c r="P3" s="70"/>
      <c r="R3" s="70"/>
      <c r="S3" s="70"/>
      <c r="T3" s="70"/>
      <c r="U3" s="70"/>
    </row>
    <row r="4" spans="1:21" ht="11.25" customHeight="1" x14ac:dyDescent="0.25">
      <c r="A4" s="70"/>
      <c r="D4" s="227" t="s">
        <v>57</v>
      </c>
      <c r="E4" s="227"/>
      <c r="F4" s="227"/>
      <c r="G4" s="227"/>
      <c r="H4" s="227"/>
      <c r="I4" s="227"/>
      <c r="J4" s="227"/>
      <c r="K4" s="227"/>
      <c r="L4" s="69"/>
      <c r="M4"/>
      <c r="N4"/>
      <c r="O4"/>
      <c r="P4"/>
      <c r="Q4"/>
      <c r="R4"/>
      <c r="S4"/>
      <c r="T4"/>
      <c r="U4"/>
    </row>
    <row r="5" spans="1:21" ht="11.25" customHeight="1" x14ac:dyDescent="0.25">
      <c r="A5" s="70"/>
      <c r="D5" s="70"/>
      <c r="E5" s="70"/>
      <c r="G5" s="70"/>
      <c r="H5" s="70"/>
      <c r="I5" s="70"/>
      <c r="J5" s="70"/>
      <c r="K5" s="70"/>
      <c r="L5" s="69"/>
      <c r="M5"/>
      <c r="N5"/>
      <c r="O5"/>
      <c r="P5"/>
      <c r="Q5"/>
      <c r="R5"/>
      <c r="S5"/>
      <c r="T5"/>
      <c r="U5"/>
    </row>
    <row r="6" spans="1:21" s="4" customFormat="1" ht="24.75" customHeight="1" x14ac:dyDescent="0.25">
      <c r="A6" s="104"/>
      <c r="C6" s="112"/>
      <c r="F6" s="147" t="str">
        <f>кафедра!I2</f>
        <v>2024-2025</v>
      </c>
      <c r="G6" s="229" t="str">
        <f>кафедра!H2</f>
        <v>учебный год</v>
      </c>
      <c r="H6" s="229"/>
      <c r="I6" s="117"/>
      <c r="J6" s="117"/>
      <c r="K6" s="117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4.7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63">
        <f>кафедра!B6</f>
        <v>0</v>
      </c>
      <c r="C10" s="91">
        <f>кафедра!C6</f>
        <v>0</v>
      </c>
      <c r="D10" s="91">
        <f>кафедра!D6</f>
        <v>0</v>
      </c>
      <c r="E10" s="68">
        <f>кафедра!E6</f>
        <v>0</v>
      </c>
      <c r="F10" s="189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58">
        <f>SUM(G10:K10)</f>
        <v>0</v>
      </c>
      <c r="T10" s="58">
        <f>SUM(L10:R10)</f>
        <v>0</v>
      </c>
      <c r="U10" s="25">
        <f>SUM(S10:T10)</f>
        <v>0</v>
      </c>
    </row>
    <row r="11" spans="1:21" x14ac:dyDescent="0.25">
      <c r="A11" s="64">
        <v>2</v>
      </c>
      <c r="B11" s="63">
        <f>кафедра!B7</f>
        <v>0</v>
      </c>
      <c r="C11" s="91">
        <f>кафедра!C7</f>
        <v>0</v>
      </c>
      <c r="D11" s="91">
        <f>кафедра!D7</f>
        <v>0</v>
      </c>
      <c r="E11" s="68">
        <f>кафедра!E7</f>
        <v>0</v>
      </c>
      <c r="F11" s="189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68">
        <f t="shared" ref="S11:S34" si="0">SUM(G11:K11)</f>
        <v>0</v>
      </c>
      <c r="T11" s="68">
        <f t="shared" ref="T11:T34" si="1">SUM(L11:R11)</f>
        <v>0</v>
      </c>
      <c r="U11" s="25">
        <f t="shared" ref="U11:U34" si="2">SUM(S11:T11)</f>
        <v>0</v>
      </c>
    </row>
    <row r="12" spans="1:21" x14ac:dyDescent="0.25">
      <c r="A12" s="64">
        <v>3</v>
      </c>
      <c r="B12" s="63">
        <f>кафедра!B8</f>
        <v>0</v>
      </c>
      <c r="C12" s="91">
        <f>кафедра!C8</f>
        <v>0</v>
      </c>
      <c r="D12" s="91">
        <f>кафедра!D8</f>
        <v>0</v>
      </c>
      <c r="E12" s="68">
        <f>кафедра!E8</f>
        <v>0</v>
      </c>
      <c r="F12" s="189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68">
        <f t="shared" si="0"/>
        <v>0</v>
      </c>
      <c r="T12" s="68">
        <f t="shared" si="1"/>
        <v>0</v>
      </c>
      <c r="U12" s="25">
        <f t="shared" si="2"/>
        <v>0</v>
      </c>
    </row>
    <row r="13" spans="1:21" x14ac:dyDescent="0.25">
      <c r="A13" s="64">
        <v>4</v>
      </c>
      <c r="B13" s="63">
        <f>кафедра!B9</f>
        <v>0</v>
      </c>
      <c r="C13" s="91">
        <f>кафедра!C9</f>
        <v>0</v>
      </c>
      <c r="D13" s="91">
        <f>кафедра!D9</f>
        <v>0</v>
      </c>
      <c r="E13" s="68">
        <f>кафедра!E9</f>
        <v>0</v>
      </c>
      <c r="F13" s="189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68">
        <f t="shared" si="0"/>
        <v>0</v>
      </c>
      <c r="T13" s="68">
        <f t="shared" si="1"/>
        <v>0</v>
      </c>
      <c r="U13" s="25">
        <f t="shared" si="2"/>
        <v>0</v>
      </c>
    </row>
    <row r="14" spans="1:21" x14ac:dyDescent="0.25">
      <c r="A14" s="64">
        <v>5</v>
      </c>
      <c r="B14" s="63">
        <f>кафедра!B10</f>
        <v>0</v>
      </c>
      <c r="C14" s="91">
        <f>кафедра!C10</f>
        <v>0</v>
      </c>
      <c r="D14" s="91">
        <f>кафедра!D10</f>
        <v>0</v>
      </c>
      <c r="E14" s="68">
        <f>кафедра!E10</f>
        <v>0</v>
      </c>
      <c r="F14" s="189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68">
        <f t="shared" si="0"/>
        <v>0</v>
      </c>
      <c r="T14" s="68">
        <f t="shared" si="1"/>
        <v>0</v>
      </c>
      <c r="U14" s="25">
        <f t="shared" si="2"/>
        <v>0</v>
      </c>
    </row>
    <row r="15" spans="1:21" x14ac:dyDescent="0.25">
      <c r="A15" s="64">
        <v>6</v>
      </c>
      <c r="B15" s="63">
        <f>кафедра!B11</f>
        <v>0</v>
      </c>
      <c r="C15" s="91">
        <f>кафедра!C11</f>
        <v>0</v>
      </c>
      <c r="D15" s="91">
        <f>кафедра!D11</f>
        <v>0</v>
      </c>
      <c r="E15" s="68">
        <f>кафедра!E11</f>
        <v>0</v>
      </c>
      <c r="F15" s="189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68">
        <f t="shared" si="0"/>
        <v>0</v>
      </c>
      <c r="T15" s="68">
        <f t="shared" si="1"/>
        <v>0</v>
      </c>
      <c r="U15" s="25">
        <f t="shared" si="2"/>
        <v>0</v>
      </c>
    </row>
    <row r="16" spans="1:21" x14ac:dyDescent="0.25">
      <c r="A16" s="64">
        <v>7</v>
      </c>
      <c r="B16" s="63">
        <f>кафедра!B12</f>
        <v>0</v>
      </c>
      <c r="C16" s="91">
        <f>кафедра!C12</f>
        <v>0</v>
      </c>
      <c r="D16" s="91">
        <f>кафедра!D12</f>
        <v>0</v>
      </c>
      <c r="E16" s="68">
        <f>кафедра!E12</f>
        <v>0</v>
      </c>
      <c r="F16" s="189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68">
        <f t="shared" si="0"/>
        <v>0</v>
      </c>
      <c r="T16" s="68">
        <f t="shared" si="1"/>
        <v>0</v>
      </c>
      <c r="U16" s="25">
        <f t="shared" si="2"/>
        <v>0</v>
      </c>
    </row>
    <row r="17" spans="1:21" x14ac:dyDescent="0.25">
      <c r="A17" s="64">
        <v>8</v>
      </c>
      <c r="B17" s="63">
        <f>кафедра!B13</f>
        <v>0</v>
      </c>
      <c r="C17" s="91">
        <f>кафедра!C13</f>
        <v>0</v>
      </c>
      <c r="D17" s="91">
        <f>кафедра!D13</f>
        <v>0</v>
      </c>
      <c r="E17" s="68">
        <f>кафедра!E13</f>
        <v>0</v>
      </c>
      <c r="F17" s="189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68">
        <f t="shared" si="0"/>
        <v>0</v>
      </c>
      <c r="T17" s="68">
        <f t="shared" si="1"/>
        <v>0</v>
      </c>
      <c r="U17" s="25">
        <f t="shared" si="2"/>
        <v>0</v>
      </c>
    </row>
    <row r="18" spans="1:21" x14ac:dyDescent="0.25">
      <c r="A18" s="64">
        <v>9</v>
      </c>
      <c r="B18" s="63">
        <f>кафедра!B14</f>
        <v>0</v>
      </c>
      <c r="C18" s="91">
        <f>кафедра!C14</f>
        <v>0</v>
      </c>
      <c r="D18" s="91">
        <f>кафедра!D14</f>
        <v>0</v>
      </c>
      <c r="E18" s="68">
        <f>кафедра!E14</f>
        <v>0</v>
      </c>
      <c r="F18" s="189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68">
        <f t="shared" si="0"/>
        <v>0</v>
      </c>
      <c r="T18" s="68">
        <f t="shared" si="1"/>
        <v>0</v>
      </c>
      <c r="U18" s="25">
        <f t="shared" si="2"/>
        <v>0</v>
      </c>
    </row>
    <row r="19" spans="1:21" x14ac:dyDescent="0.25">
      <c r="A19" s="64">
        <v>10</v>
      </c>
      <c r="B19" s="63">
        <f>кафедра!B15</f>
        <v>0</v>
      </c>
      <c r="C19" s="91">
        <f>кафедра!C15</f>
        <v>0</v>
      </c>
      <c r="D19" s="91">
        <f>кафедра!D15</f>
        <v>0</v>
      </c>
      <c r="E19" s="68">
        <f>кафедра!E15</f>
        <v>0</v>
      </c>
      <c r="F19" s="189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68">
        <f t="shared" si="0"/>
        <v>0</v>
      </c>
      <c r="T19" s="68">
        <f t="shared" si="1"/>
        <v>0</v>
      </c>
      <c r="U19" s="25">
        <f t="shared" si="2"/>
        <v>0</v>
      </c>
    </row>
    <row r="20" spans="1:21" x14ac:dyDescent="0.25">
      <c r="A20" s="64">
        <v>11</v>
      </c>
      <c r="B20" s="63">
        <f>кафедра!B16</f>
        <v>0</v>
      </c>
      <c r="C20" s="91">
        <f>кафедра!C16</f>
        <v>0</v>
      </c>
      <c r="D20" s="91">
        <f>кафедра!D16</f>
        <v>0</v>
      </c>
      <c r="E20" s="68">
        <f>кафедра!E16</f>
        <v>0</v>
      </c>
      <c r="F20" s="189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68">
        <f t="shared" si="0"/>
        <v>0</v>
      </c>
      <c r="T20" s="68">
        <f t="shared" si="1"/>
        <v>0</v>
      </c>
      <c r="U20" s="25">
        <f t="shared" si="2"/>
        <v>0</v>
      </c>
    </row>
    <row r="21" spans="1:21" x14ac:dyDescent="0.25">
      <c r="A21" s="64">
        <v>12</v>
      </c>
      <c r="B21" s="63">
        <f>кафедра!B17</f>
        <v>0</v>
      </c>
      <c r="C21" s="91">
        <f>кафедра!C17</f>
        <v>0</v>
      </c>
      <c r="D21" s="91">
        <f>кафедра!D17</f>
        <v>0</v>
      </c>
      <c r="E21" s="68">
        <f>кафедра!E17</f>
        <v>0</v>
      </c>
      <c r="F21" s="189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68">
        <f t="shared" si="0"/>
        <v>0</v>
      </c>
      <c r="T21" s="68">
        <f t="shared" si="1"/>
        <v>0</v>
      </c>
      <c r="U21" s="25">
        <f t="shared" si="2"/>
        <v>0</v>
      </c>
    </row>
    <row r="22" spans="1:21" x14ac:dyDescent="0.25">
      <c r="A22" s="64">
        <v>13</v>
      </c>
      <c r="B22" s="63">
        <f>кафедра!B18</f>
        <v>0</v>
      </c>
      <c r="C22" s="91">
        <f>кафедра!C18</f>
        <v>0</v>
      </c>
      <c r="D22" s="91">
        <f>кафедра!D18</f>
        <v>0</v>
      </c>
      <c r="E22" s="68">
        <f>кафедра!E18</f>
        <v>0</v>
      </c>
      <c r="F22" s="189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68">
        <f t="shared" si="0"/>
        <v>0</v>
      </c>
      <c r="T22" s="68">
        <f t="shared" si="1"/>
        <v>0</v>
      </c>
      <c r="U22" s="25">
        <f t="shared" si="2"/>
        <v>0</v>
      </c>
    </row>
    <row r="23" spans="1:21" x14ac:dyDescent="0.25">
      <c r="A23" s="64">
        <v>14</v>
      </c>
      <c r="B23" s="63">
        <f>кафедра!B19</f>
        <v>0</v>
      </c>
      <c r="C23" s="91">
        <f>кафедра!C19</f>
        <v>0</v>
      </c>
      <c r="D23" s="91">
        <f>кафедра!D19</f>
        <v>0</v>
      </c>
      <c r="E23" s="68">
        <f>кафедра!E19</f>
        <v>0</v>
      </c>
      <c r="F23" s="189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68">
        <f t="shared" si="0"/>
        <v>0</v>
      </c>
      <c r="T23" s="68">
        <f t="shared" si="1"/>
        <v>0</v>
      </c>
      <c r="U23" s="25">
        <f t="shared" si="2"/>
        <v>0</v>
      </c>
    </row>
    <row r="24" spans="1:21" x14ac:dyDescent="0.25">
      <c r="A24" s="64">
        <v>15</v>
      </c>
      <c r="B24" s="63">
        <f>кафедра!B20</f>
        <v>0</v>
      </c>
      <c r="C24" s="91">
        <f>кафедра!C20</f>
        <v>0</v>
      </c>
      <c r="D24" s="91">
        <f>кафедра!D20</f>
        <v>0</v>
      </c>
      <c r="E24" s="68">
        <f>кафедра!E20</f>
        <v>0</v>
      </c>
      <c r="F24" s="189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68">
        <f t="shared" si="0"/>
        <v>0</v>
      </c>
      <c r="T24" s="68">
        <f t="shared" si="1"/>
        <v>0</v>
      </c>
      <c r="U24" s="25">
        <f t="shared" si="2"/>
        <v>0</v>
      </c>
    </row>
    <row r="25" spans="1:21" x14ac:dyDescent="0.25">
      <c r="A25" s="64">
        <v>16</v>
      </c>
      <c r="B25" s="63">
        <f>кафедра!B21</f>
        <v>0</v>
      </c>
      <c r="C25" s="91">
        <f>кафедра!C21</f>
        <v>0</v>
      </c>
      <c r="D25" s="91">
        <f>кафедра!D21</f>
        <v>0</v>
      </c>
      <c r="E25" s="68">
        <f>кафедра!E21</f>
        <v>0</v>
      </c>
      <c r="F25" s="189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68">
        <f t="shared" si="0"/>
        <v>0</v>
      </c>
      <c r="T25" s="68">
        <f t="shared" si="1"/>
        <v>0</v>
      </c>
      <c r="U25" s="25">
        <f t="shared" si="2"/>
        <v>0</v>
      </c>
    </row>
    <row r="26" spans="1:21" x14ac:dyDescent="0.25">
      <c r="A26" s="64">
        <v>17</v>
      </c>
      <c r="B26" s="63">
        <f>кафедра!B22</f>
        <v>0</v>
      </c>
      <c r="C26" s="91">
        <f>кафедра!C22</f>
        <v>0</v>
      </c>
      <c r="D26" s="91">
        <f>кафедра!D22</f>
        <v>0</v>
      </c>
      <c r="E26" s="68">
        <f>кафедра!E22</f>
        <v>0</v>
      </c>
      <c r="F26" s="189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68">
        <f t="shared" si="0"/>
        <v>0</v>
      </c>
      <c r="T26" s="68">
        <f t="shared" si="1"/>
        <v>0</v>
      </c>
      <c r="U26" s="25">
        <f t="shared" si="2"/>
        <v>0</v>
      </c>
    </row>
    <row r="27" spans="1:21" x14ac:dyDescent="0.25">
      <c r="A27" s="64">
        <v>18</v>
      </c>
      <c r="B27" s="63">
        <f>кафедра!B23</f>
        <v>0</v>
      </c>
      <c r="C27" s="91">
        <f>кафедра!C23</f>
        <v>0</v>
      </c>
      <c r="D27" s="91">
        <f>кафедра!D23</f>
        <v>0</v>
      </c>
      <c r="E27" s="68">
        <f>кафедра!E23</f>
        <v>0</v>
      </c>
      <c r="F27" s="189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68">
        <f t="shared" si="0"/>
        <v>0</v>
      </c>
      <c r="T27" s="68">
        <f t="shared" si="1"/>
        <v>0</v>
      </c>
      <c r="U27" s="25">
        <f t="shared" si="2"/>
        <v>0</v>
      </c>
    </row>
    <row r="28" spans="1:21" x14ac:dyDescent="0.25">
      <c r="A28" s="64">
        <v>19</v>
      </c>
      <c r="B28" s="63">
        <f>кафедра!B24</f>
        <v>0</v>
      </c>
      <c r="C28" s="91">
        <f>кафедра!C24</f>
        <v>0</v>
      </c>
      <c r="D28" s="91">
        <f>кафедра!D24</f>
        <v>0</v>
      </c>
      <c r="E28" s="68">
        <f>кафедра!E24</f>
        <v>0</v>
      </c>
      <c r="F28" s="189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68">
        <f t="shared" si="0"/>
        <v>0</v>
      </c>
      <c r="T28" s="68">
        <f t="shared" si="1"/>
        <v>0</v>
      </c>
      <c r="U28" s="25">
        <f t="shared" si="2"/>
        <v>0</v>
      </c>
    </row>
    <row r="29" spans="1:21" x14ac:dyDescent="0.25">
      <c r="A29" s="64">
        <v>20</v>
      </c>
      <c r="B29" s="63">
        <f>кафедра!B25</f>
        <v>0</v>
      </c>
      <c r="C29" s="91">
        <f>кафедра!C25</f>
        <v>0</v>
      </c>
      <c r="D29" s="91">
        <f>кафедра!D25</f>
        <v>0</v>
      </c>
      <c r="E29" s="68">
        <f>кафедра!E25</f>
        <v>0</v>
      </c>
      <c r="F29" s="189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68">
        <f t="shared" si="0"/>
        <v>0</v>
      </c>
      <c r="T29" s="68">
        <f t="shared" si="1"/>
        <v>0</v>
      </c>
      <c r="U29" s="25">
        <f t="shared" si="2"/>
        <v>0</v>
      </c>
    </row>
    <row r="30" spans="1:21" x14ac:dyDescent="0.25">
      <c r="A30" s="64">
        <v>21</v>
      </c>
      <c r="B30" s="63">
        <f>кафедра!B26</f>
        <v>0</v>
      </c>
      <c r="C30" s="91">
        <f>кафедра!C26</f>
        <v>0</v>
      </c>
      <c r="D30" s="91">
        <f>кафедра!D26</f>
        <v>0</v>
      </c>
      <c r="E30" s="68">
        <f>кафедра!E26</f>
        <v>0</v>
      </c>
      <c r="F30" s="189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68">
        <f t="shared" si="0"/>
        <v>0</v>
      </c>
      <c r="T30" s="68">
        <f t="shared" si="1"/>
        <v>0</v>
      </c>
      <c r="U30" s="25">
        <f t="shared" si="2"/>
        <v>0</v>
      </c>
    </row>
    <row r="31" spans="1:21" x14ac:dyDescent="0.25">
      <c r="A31" s="64">
        <v>22</v>
      </c>
      <c r="B31" s="63">
        <f>кафедра!B27</f>
        <v>0</v>
      </c>
      <c r="C31" s="91">
        <f>кафедра!C27</f>
        <v>0</v>
      </c>
      <c r="D31" s="91">
        <f>кафедра!D27</f>
        <v>0</v>
      </c>
      <c r="E31" s="68">
        <f>кафедра!E27</f>
        <v>0</v>
      </c>
      <c r="F31" s="189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68">
        <f t="shared" si="0"/>
        <v>0</v>
      </c>
      <c r="T31" s="68">
        <f t="shared" si="1"/>
        <v>0</v>
      </c>
      <c r="U31" s="25">
        <f t="shared" si="2"/>
        <v>0</v>
      </c>
    </row>
    <row r="32" spans="1:21" x14ac:dyDescent="0.25">
      <c r="A32" s="64">
        <v>23</v>
      </c>
      <c r="B32" s="63">
        <f>кафедра!B28</f>
        <v>0</v>
      </c>
      <c r="C32" s="91">
        <f>кафедра!C28</f>
        <v>0</v>
      </c>
      <c r="D32" s="91">
        <f>кафедра!D28</f>
        <v>0</v>
      </c>
      <c r="E32" s="68">
        <f>кафедра!E28</f>
        <v>0</v>
      </c>
      <c r="F32" s="189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68">
        <f t="shared" si="0"/>
        <v>0</v>
      </c>
      <c r="T32" s="68">
        <f t="shared" si="1"/>
        <v>0</v>
      </c>
      <c r="U32" s="25">
        <f t="shared" si="2"/>
        <v>0</v>
      </c>
    </row>
    <row r="33" spans="1:21" x14ac:dyDescent="0.25">
      <c r="A33" s="64">
        <v>24</v>
      </c>
      <c r="B33" s="63">
        <f>кафедра!B29</f>
        <v>0</v>
      </c>
      <c r="C33" s="91">
        <f>кафедра!C29</f>
        <v>0</v>
      </c>
      <c r="D33" s="91">
        <f>кафедра!D29</f>
        <v>0</v>
      </c>
      <c r="E33" s="68">
        <f>кафедра!E29</f>
        <v>0</v>
      </c>
      <c r="F33" s="189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68">
        <f t="shared" si="0"/>
        <v>0</v>
      </c>
      <c r="T33" s="68">
        <f t="shared" si="1"/>
        <v>0</v>
      </c>
      <c r="U33" s="25">
        <f t="shared" si="2"/>
        <v>0</v>
      </c>
    </row>
    <row r="34" spans="1:21" ht="15.75" thickBot="1" x14ac:dyDescent="0.3">
      <c r="A34" s="64">
        <v>25</v>
      </c>
      <c r="B34" s="63">
        <f>кафедра!B30</f>
        <v>0</v>
      </c>
      <c r="C34" s="91">
        <f>кафедра!C30</f>
        <v>0</v>
      </c>
      <c r="D34" s="91">
        <f>кафедра!D30</f>
        <v>0</v>
      </c>
      <c r="E34" s="68">
        <f>кафедра!E30</f>
        <v>0</v>
      </c>
      <c r="F34" s="189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68">
        <f t="shared" si="0"/>
        <v>0</v>
      </c>
      <c r="T34" s="68">
        <f t="shared" si="1"/>
        <v>0</v>
      </c>
      <c r="U34" s="25">
        <f t="shared" si="2"/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3">SUM(H10:H34)</f>
        <v>0</v>
      </c>
      <c r="I35" s="48">
        <f t="shared" si="3"/>
        <v>0</v>
      </c>
      <c r="J35" s="49">
        <f>SUM(J10:J34)</f>
        <v>0</v>
      </c>
      <c r="K35" s="50">
        <f t="shared" si="3"/>
        <v>0</v>
      </c>
      <c r="L35" s="51">
        <f t="shared" si="3"/>
        <v>0</v>
      </c>
      <c r="M35" s="52">
        <f t="shared" si="3"/>
        <v>0</v>
      </c>
      <c r="N35" s="53">
        <f>SUM(N10:N34)</f>
        <v>0</v>
      </c>
      <c r="O35" s="48">
        <f t="shared" si="3"/>
        <v>0</v>
      </c>
      <c r="P35" s="47">
        <f t="shared" si="3"/>
        <v>0</v>
      </c>
      <c r="Q35" s="46">
        <f>SUM(Q10:Q34)</f>
        <v>0</v>
      </c>
      <c r="R35" s="185">
        <f>SUM(R10:R34)</f>
        <v>0</v>
      </c>
      <c r="S35" s="60">
        <f>SUM(S10:S34)</f>
        <v>0</v>
      </c>
      <c r="T35" s="56">
        <f t="shared" si="3"/>
        <v>0</v>
      </c>
      <c r="U35" s="61">
        <f>SUM(U10:U34)</f>
        <v>0</v>
      </c>
    </row>
    <row r="36" spans="1:21" x14ac:dyDescent="0.25">
      <c r="B36" s="3"/>
      <c r="C36" s="3"/>
      <c r="D36" s="21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9"/>
      <c r="S36" s="19"/>
      <c r="T36" s="19"/>
      <c r="U36" s="19"/>
    </row>
    <row r="37" spans="1:21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9"/>
      <c r="S37" s="19"/>
      <c r="T37" s="19"/>
      <c r="U37" s="19"/>
    </row>
    <row r="38" spans="1:21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9"/>
      <c r="S38" s="19"/>
      <c r="T38" s="19"/>
      <c r="U38" s="19"/>
    </row>
    <row r="39" spans="1:21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9"/>
      <c r="S39" s="19"/>
      <c r="T39" s="19"/>
      <c r="U39" s="19"/>
    </row>
    <row r="40" spans="1:21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9"/>
      <c r="S40" s="19"/>
      <c r="T40" s="19"/>
      <c r="U40" s="19"/>
    </row>
    <row r="41" spans="1:21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9"/>
      <c r="S41" s="19"/>
      <c r="T41" s="19"/>
      <c r="U41" s="19"/>
    </row>
    <row r="42" spans="1:21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9"/>
      <c r="S42" s="19"/>
      <c r="T42" s="19"/>
      <c r="U42" s="19"/>
    </row>
    <row r="43" spans="1:21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9"/>
      <c r="S43" s="19"/>
      <c r="T43" s="19"/>
      <c r="U43" s="19"/>
    </row>
    <row r="44" spans="1:21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9"/>
      <c r="S44" s="19"/>
      <c r="T44" s="19"/>
      <c r="U44" s="19"/>
    </row>
    <row r="45" spans="1:21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9"/>
      <c r="S45" s="19"/>
      <c r="T45" s="19"/>
      <c r="U45" s="19"/>
    </row>
    <row r="46" spans="1:21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9"/>
      <c r="S46" s="19"/>
      <c r="T46" s="19"/>
      <c r="U46" s="19"/>
    </row>
    <row r="47" spans="1:21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9"/>
      <c r="S47" s="19"/>
      <c r="T47" s="19"/>
      <c r="U47" s="19"/>
    </row>
    <row r="48" spans="1:21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9"/>
      <c r="S48" s="19"/>
      <c r="T48" s="19"/>
      <c r="U48" s="19"/>
    </row>
    <row r="49" spans="2:21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9"/>
      <c r="S49" s="19"/>
      <c r="T49" s="19"/>
      <c r="U49" s="19"/>
    </row>
    <row r="50" spans="2:21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9"/>
      <c r="S50" s="19"/>
      <c r="T50" s="19"/>
      <c r="U50" s="19"/>
    </row>
    <row r="51" spans="2:21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9"/>
      <c r="S51" s="19"/>
      <c r="T51" s="19"/>
      <c r="U51" s="19"/>
    </row>
    <row r="52" spans="2:21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9"/>
      <c r="S52" s="19"/>
      <c r="T52" s="19"/>
      <c r="U52" s="19"/>
    </row>
    <row r="53" spans="2:21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9"/>
      <c r="S53" s="19"/>
      <c r="T53" s="19"/>
      <c r="U53" s="19"/>
    </row>
    <row r="54" spans="2:21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9"/>
      <c r="S54" s="19"/>
      <c r="T54" s="19"/>
      <c r="U54" s="19"/>
    </row>
    <row r="55" spans="2:21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9"/>
      <c r="S55" s="19"/>
      <c r="T55" s="19"/>
      <c r="U55" s="19"/>
    </row>
  </sheetData>
  <sheetProtection password="CC6B" sheet="1" objects="1" scenarios="1"/>
  <protectedRanges>
    <protectedRange sqref="A3:XFD3" name="Диапазон2"/>
    <protectedRange sqref="F10:R34" name="Диапазон1"/>
  </protectedRanges>
  <mergeCells count="16">
    <mergeCell ref="U8:U9"/>
    <mergeCell ref="B35:E35"/>
    <mergeCell ref="F8:F9"/>
    <mergeCell ref="D2:R2"/>
    <mergeCell ref="G8:K8"/>
    <mergeCell ref="L8:R8"/>
    <mergeCell ref="S8:S9"/>
    <mergeCell ref="T8:T9"/>
    <mergeCell ref="D3:K3"/>
    <mergeCell ref="D4:K4"/>
    <mergeCell ref="G6:H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фу" prompt="выбери из списка">
          <x14:formula1>
            <xm:f>раскрыв.списки!$B$2:$B$15</xm:f>
          </x14:formula1>
          <xm:sqref>D3:K3</xm:sqref>
        </x14:dataValidation>
        <x14:dataValidation type="list" allowBlank="1" showInputMessage="1" showErrorMessage="1">
          <x14:formula1>
            <xm:f>раскрыв.списки!$B$2:$B$15</xm:f>
          </x14:formula1>
          <xm:sqref>D3:K3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rgb="FFFF5050"/>
  </sheetPr>
  <dimension ref="A1:U55"/>
  <sheetViews>
    <sheetView showZeros="0" topLeftCell="B3" zoomScale="70" zoomScaleNormal="70" workbookViewId="0">
      <selection activeCell="R11" sqref="R11"/>
    </sheetView>
  </sheetViews>
  <sheetFormatPr defaultRowHeight="15" x14ac:dyDescent="0.25"/>
  <cols>
    <col min="1" max="1" width="5.5703125" style="12" customWidth="1"/>
    <col min="2" max="2" width="18.5703125" customWidth="1"/>
    <col min="3" max="3" width="19.7109375" bestFit="1" customWidth="1"/>
    <col min="4" max="4" width="15.42578125" style="1" customWidth="1"/>
    <col min="5" max="5" width="9.140625" style="12"/>
    <col min="6" max="6" width="24.42578125" style="79" customWidth="1"/>
    <col min="7" max="16" width="9.140625" style="12"/>
    <col min="17" max="17" width="9.140625" style="153"/>
    <col min="18" max="18" width="9.140625" style="12"/>
    <col min="19" max="20" width="10.140625" style="12" customWidth="1"/>
    <col min="21" max="21" width="8.7109375" style="12" customWidth="1"/>
  </cols>
  <sheetData>
    <row r="1" spans="1:21" x14ac:dyDescent="0.25">
      <c r="A1" s="70"/>
      <c r="E1" s="70"/>
      <c r="G1" s="70"/>
      <c r="H1" s="70"/>
      <c r="I1" s="70"/>
      <c r="J1" s="70"/>
      <c r="K1" s="70"/>
      <c r="L1" s="70"/>
      <c r="M1" s="70"/>
      <c r="N1" s="70"/>
      <c r="O1" s="70"/>
      <c r="P1" s="70"/>
      <c r="R1" s="70"/>
      <c r="S1" s="70"/>
      <c r="T1" s="70"/>
      <c r="U1" s="70"/>
    </row>
    <row r="2" spans="1:21" s="66" customFormat="1" ht="21" customHeight="1" x14ac:dyDescent="0.25">
      <c r="C2" s="66" t="str">
        <f>кафедра!B2</f>
        <v>Кафедра</v>
      </c>
      <c r="D2" s="222">
        <f>кафедра!C2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A3" s="70"/>
      <c r="D3" s="228"/>
      <c r="E3" s="228"/>
      <c r="F3" s="228"/>
      <c r="G3" s="228"/>
      <c r="H3" s="228"/>
      <c r="I3" s="228"/>
      <c r="J3" s="228"/>
      <c r="K3" s="228"/>
      <c r="L3" s="70"/>
      <c r="M3" s="70"/>
      <c r="N3" s="70"/>
      <c r="O3" s="70"/>
      <c r="P3" s="70"/>
      <c r="R3" s="70"/>
      <c r="S3" s="70"/>
      <c r="T3" s="70"/>
      <c r="U3" s="70"/>
    </row>
    <row r="4" spans="1:21" ht="11.25" customHeight="1" x14ac:dyDescent="0.25">
      <c r="A4" s="70"/>
      <c r="D4" s="227" t="s">
        <v>57</v>
      </c>
      <c r="E4" s="227"/>
      <c r="F4" s="227"/>
      <c r="G4" s="227"/>
      <c r="H4" s="227"/>
      <c r="I4" s="227"/>
      <c r="J4" s="227"/>
      <c r="K4" s="227"/>
      <c r="L4" s="69"/>
      <c r="M4"/>
      <c r="N4"/>
      <c r="O4"/>
      <c r="P4"/>
      <c r="Q4"/>
      <c r="R4"/>
      <c r="S4"/>
      <c r="T4"/>
      <c r="U4"/>
    </row>
    <row r="5" spans="1:21" ht="11.25" customHeight="1" x14ac:dyDescent="0.25">
      <c r="A5" s="70"/>
      <c r="D5" s="70"/>
      <c r="E5" s="70"/>
      <c r="G5" s="70"/>
      <c r="H5" s="70"/>
      <c r="I5" s="70"/>
      <c r="J5" s="70"/>
      <c r="K5" s="70"/>
      <c r="L5" s="69"/>
      <c r="M5"/>
      <c r="N5"/>
      <c r="O5"/>
      <c r="P5"/>
      <c r="Q5"/>
      <c r="R5"/>
      <c r="S5"/>
      <c r="T5"/>
      <c r="U5"/>
    </row>
    <row r="6" spans="1:21" s="4" customFormat="1" ht="24.75" customHeight="1" x14ac:dyDescent="0.25">
      <c r="A6" s="104"/>
      <c r="C6" s="112"/>
      <c r="F6" s="147" t="str">
        <f>кафедра!I2</f>
        <v>2024-2025</v>
      </c>
      <c r="G6" s="229" t="str">
        <f>кафедра!H2</f>
        <v>учебный год</v>
      </c>
      <c r="H6" s="229"/>
      <c r="I6" s="117"/>
      <c r="J6" s="117"/>
      <c r="K6" s="117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36</v>
      </c>
      <c r="U8" s="210" t="s">
        <v>13</v>
      </c>
    </row>
    <row r="9" spans="1:21" ht="26.2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94">
        <f>кафедра!B6</f>
        <v>0</v>
      </c>
      <c r="C10" s="91">
        <f>кафедра!C6</f>
        <v>0</v>
      </c>
      <c r="D10" s="91">
        <f>кафедра!D6</f>
        <v>0</v>
      </c>
      <c r="E10" s="85">
        <f>кафедра!E6</f>
        <v>0</v>
      </c>
      <c r="F10" s="189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58">
        <f>SUM(G10:K10)</f>
        <v>0</v>
      </c>
      <c r="T10" s="5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кафедра!B7</f>
        <v>0</v>
      </c>
      <c r="C11" s="91">
        <f>кафедра!C7</f>
        <v>0</v>
      </c>
      <c r="D11" s="91">
        <f>кафедра!D7</f>
        <v>0</v>
      </c>
      <c r="E11" s="156">
        <f>кафедра!E7</f>
        <v>0</v>
      </c>
      <c r="F11" s="189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59">
        <f t="shared" ref="S11:S34" si="0">SUM(G11:K11)</f>
        <v>0</v>
      </c>
      <c r="T11" s="59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94">
        <f>кафедра!B8</f>
        <v>0</v>
      </c>
      <c r="C12" s="91">
        <f>кафедра!C8</f>
        <v>0</v>
      </c>
      <c r="D12" s="91">
        <f>кафедра!D8</f>
        <v>0</v>
      </c>
      <c r="E12" s="156">
        <f>кафедра!E8</f>
        <v>0</v>
      </c>
      <c r="F12" s="189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59">
        <f t="shared" si="0"/>
        <v>0</v>
      </c>
      <c r="T12" s="59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94">
        <f>кафедра!B9</f>
        <v>0</v>
      </c>
      <c r="C13" s="91">
        <f>кафедра!C9</f>
        <v>0</v>
      </c>
      <c r="D13" s="91">
        <f>кафедра!D9</f>
        <v>0</v>
      </c>
      <c r="E13" s="156">
        <f>кафедра!E9</f>
        <v>0</v>
      </c>
      <c r="F13" s="189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59">
        <f t="shared" si="0"/>
        <v>0</v>
      </c>
      <c r="T13" s="59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94">
        <f>кафедра!B10</f>
        <v>0</v>
      </c>
      <c r="C14" s="91">
        <f>кафедра!C10</f>
        <v>0</v>
      </c>
      <c r="D14" s="91">
        <f>кафедра!D10</f>
        <v>0</v>
      </c>
      <c r="E14" s="156">
        <f>кафедра!E10</f>
        <v>0</v>
      </c>
      <c r="F14" s="189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59">
        <f t="shared" si="0"/>
        <v>0</v>
      </c>
      <c r="T14" s="59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94">
        <f>кафедра!B11</f>
        <v>0</v>
      </c>
      <c r="C15" s="91">
        <f>кафедра!C11</f>
        <v>0</v>
      </c>
      <c r="D15" s="91">
        <f>кафедра!D11</f>
        <v>0</v>
      </c>
      <c r="E15" s="156">
        <f>кафедра!E11</f>
        <v>0</v>
      </c>
      <c r="F15" s="189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59">
        <f t="shared" si="0"/>
        <v>0</v>
      </c>
      <c r="T15" s="59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94">
        <f>кафедра!B12</f>
        <v>0</v>
      </c>
      <c r="C16" s="91">
        <f>кафедра!C12</f>
        <v>0</v>
      </c>
      <c r="D16" s="91">
        <f>кафедра!D12</f>
        <v>0</v>
      </c>
      <c r="E16" s="156">
        <f>кафедра!E12</f>
        <v>0</v>
      </c>
      <c r="F16" s="189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94">
        <f>кафедра!B13</f>
        <v>0</v>
      </c>
      <c r="C17" s="91">
        <f>кафедра!C13</f>
        <v>0</v>
      </c>
      <c r="D17" s="91">
        <f>кафедра!D13</f>
        <v>0</v>
      </c>
      <c r="E17" s="156">
        <f>кафедра!E13</f>
        <v>0</v>
      </c>
      <c r="F17" s="189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59">
        <f t="shared" si="0"/>
        <v>0</v>
      </c>
      <c r="T17" s="59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94">
        <f>кафедра!B14</f>
        <v>0</v>
      </c>
      <c r="C18" s="91">
        <f>кафедра!C14</f>
        <v>0</v>
      </c>
      <c r="D18" s="91">
        <f>кафедра!D14</f>
        <v>0</v>
      </c>
      <c r="E18" s="156">
        <f>кафедра!E14</f>
        <v>0</v>
      </c>
      <c r="F18" s="189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59">
        <f t="shared" si="0"/>
        <v>0</v>
      </c>
      <c r="T18" s="59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94">
        <f>кафедра!B15</f>
        <v>0</v>
      </c>
      <c r="C19" s="91">
        <f>кафедра!C15</f>
        <v>0</v>
      </c>
      <c r="D19" s="91">
        <f>кафедра!D15</f>
        <v>0</v>
      </c>
      <c r="E19" s="156">
        <f>кафедра!E15</f>
        <v>0</v>
      </c>
      <c r="F19" s="189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59">
        <f t="shared" si="0"/>
        <v>0</v>
      </c>
      <c r="T19" s="59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94">
        <f>кафедра!B16</f>
        <v>0</v>
      </c>
      <c r="C20" s="91">
        <f>кафедра!C16</f>
        <v>0</v>
      </c>
      <c r="D20" s="91">
        <f>кафедра!D16</f>
        <v>0</v>
      </c>
      <c r="E20" s="156">
        <f>кафедра!E16</f>
        <v>0</v>
      </c>
      <c r="F20" s="189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59">
        <f t="shared" si="0"/>
        <v>0</v>
      </c>
      <c r="T20" s="59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94">
        <f>кафедра!B17</f>
        <v>0</v>
      </c>
      <c r="C21" s="91">
        <f>кафедра!C17</f>
        <v>0</v>
      </c>
      <c r="D21" s="91">
        <f>кафедра!D17</f>
        <v>0</v>
      </c>
      <c r="E21" s="156">
        <f>кафедра!E17</f>
        <v>0</v>
      </c>
      <c r="F21" s="189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59">
        <f t="shared" si="0"/>
        <v>0</v>
      </c>
      <c r="T21" s="59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94">
        <f>кафедра!B18</f>
        <v>0</v>
      </c>
      <c r="C22" s="91">
        <f>кафедра!C18</f>
        <v>0</v>
      </c>
      <c r="D22" s="91">
        <f>кафедра!D18</f>
        <v>0</v>
      </c>
      <c r="E22" s="156">
        <f>кафедра!E18</f>
        <v>0</v>
      </c>
      <c r="F22" s="189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59">
        <f t="shared" si="0"/>
        <v>0</v>
      </c>
      <c r="T22" s="59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94">
        <f>кафедра!B19</f>
        <v>0</v>
      </c>
      <c r="C23" s="91">
        <f>кафедра!C19</f>
        <v>0</v>
      </c>
      <c r="D23" s="91">
        <f>кафедра!D19</f>
        <v>0</v>
      </c>
      <c r="E23" s="156">
        <f>кафедра!E19</f>
        <v>0</v>
      </c>
      <c r="F23" s="189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59">
        <f t="shared" si="0"/>
        <v>0</v>
      </c>
      <c r="T23" s="59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94">
        <f>кафедра!B20</f>
        <v>0</v>
      </c>
      <c r="C24" s="91">
        <f>кафедра!C20</f>
        <v>0</v>
      </c>
      <c r="D24" s="91">
        <f>кафедра!D20</f>
        <v>0</v>
      </c>
      <c r="E24" s="156">
        <f>кафедра!E20</f>
        <v>0</v>
      </c>
      <c r="F24" s="189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94">
        <f>кафедра!B21</f>
        <v>0</v>
      </c>
      <c r="C25" s="91">
        <f>кафедра!C21</f>
        <v>0</v>
      </c>
      <c r="D25" s="91">
        <f>кафедра!D21</f>
        <v>0</v>
      </c>
      <c r="E25" s="156">
        <f>кафедра!E21</f>
        <v>0</v>
      </c>
      <c r="F25" s="189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59">
        <f t="shared" si="0"/>
        <v>0</v>
      </c>
      <c r="T25" s="59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94">
        <f>кафедра!B22</f>
        <v>0</v>
      </c>
      <c r="C26" s="91">
        <f>кафедра!C22</f>
        <v>0</v>
      </c>
      <c r="D26" s="91">
        <f>кафедра!D22</f>
        <v>0</v>
      </c>
      <c r="E26" s="156">
        <f>кафедра!E22</f>
        <v>0</v>
      </c>
      <c r="F26" s="189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94">
        <f>кафедра!B23</f>
        <v>0</v>
      </c>
      <c r="C27" s="91">
        <f>кафедра!C23</f>
        <v>0</v>
      </c>
      <c r="D27" s="91">
        <f>кафедра!D23</f>
        <v>0</v>
      </c>
      <c r="E27" s="156">
        <f>кафедра!E23</f>
        <v>0</v>
      </c>
      <c r="F27" s="189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59">
        <f t="shared" si="0"/>
        <v>0</v>
      </c>
      <c r="T27" s="59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94">
        <f>кафедра!B24</f>
        <v>0</v>
      </c>
      <c r="C28" s="91">
        <f>кафедра!C24</f>
        <v>0</v>
      </c>
      <c r="D28" s="91">
        <f>кафедра!D24</f>
        <v>0</v>
      </c>
      <c r="E28" s="156">
        <f>кафедра!E24</f>
        <v>0</v>
      </c>
      <c r="F28" s="189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59">
        <f t="shared" si="0"/>
        <v>0</v>
      </c>
      <c r="T28" s="59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94">
        <f>кафедра!B25</f>
        <v>0</v>
      </c>
      <c r="C29" s="91">
        <f>кафедра!C25</f>
        <v>0</v>
      </c>
      <c r="D29" s="91">
        <f>кафедра!D25</f>
        <v>0</v>
      </c>
      <c r="E29" s="156">
        <f>кафедра!E25</f>
        <v>0</v>
      </c>
      <c r="F29" s="189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59">
        <f t="shared" si="0"/>
        <v>0</v>
      </c>
      <c r="T29" s="59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94">
        <f>кафедра!B26</f>
        <v>0</v>
      </c>
      <c r="C30" s="91">
        <f>кафедра!C26</f>
        <v>0</v>
      </c>
      <c r="D30" s="91">
        <f>кафедра!D26</f>
        <v>0</v>
      </c>
      <c r="E30" s="156">
        <f>кафедра!E26</f>
        <v>0</v>
      </c>
      <c r="F30" s="189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94">
        <f>кафедра!B27</f>
        <v>0</v>
      </c>
      <c r="C31" s="91">
        <f>кафедра!C27</f>
        <v>0</v>
      </c>
      <c r="D31" s="91">
        <f>кафедра!D27</f>
        <v>0</v>
      </c>
      <c r="E31" s="156">
        <f>кафедра!E27</f>
        <v>0</v>
      </c>
      <c r="F31" s="189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59">
        <f t="shared" si="0"/>
        <v>0</v>
      </c>
      <c r="T31" s="59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94">
        <f>кафедра!B28</f>
        <v>0</v>
      </c>
      <c r="C32" s="91">
        <f>кафедра!C28</f>
        <v>0</v>
      </c>
      <c r="D32" s="91">
        <f>кафедра!D28</f>
        <v>0</v>
      </c>
      <c r="E32" s="156">
        <f>кафедра!E28</f>
        <v>0</v>
      </c>
      <c r="F32" s="189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94">
        <f>кафедра!B29</f>
        <v>0</v>
      </c>
      <c r="C33" s="91">
        <f>кафедра!C29</f>
        <v>0</v>
      </c>
      <c r="D33" s="91">
        <f>кафедра!D29</f>
        <v>0</v>
      </c>
      <c r="E33" s="156">
        <f>кафедра!E29</f>
        <v>0</v>
      </c>
      <c r="F33" s="189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59">
        <f t="shared" si="0"/>
        <v>0</v>
      </c>
      <c r="T33" s="59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94">
        <f>кафедра!B30</f>
        <v>0</v>
      </c>
      <c r="C34" s="91">
        <f>кафедра!C30</f>
        <v>0</v>
      </c>
      <c r="D34" s="91">
        <f>кафедра!D30</f>
        <v>0</v>
      </c>
      <c r="E34" s="156">
        <f>кафедра!E30</f>
        <v>0</v>
      </c>
      <c r="F34" s="189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7">
        <f t="shared" si="0"/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>SUM(H10:H34)</f>
        <v>0</v>
      </c>
      <c r="I35" s="48">
        <f>SUM(I10:I34)</f>
        <v>0</v>
      </c>
      <c r="J35" s="49">
        <f>SUM(J10:J34)</f>
        <v>0</v>
      </c>
      <c r="K35" s="50">
        <f t="shared" ref="K35:T35" si="7">SUM(K10:K34)</f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185">
        <f>SUM(R10:R34)</f>
        <v>0</v>
      </c>
      <c r="S35" s="60">
        <f>SUM(S10:S34)</f>
        <v>0</v>
      </c>
      <c r="T35" s="56">
        <f t="shared" si="7"/>
        <v>0</v>
      </c>
      <c r="U35" s="61">
        <f>SUM(U10:U34)</f>
        <v>0</v>
      </c>
    </row>
    <row r="36" spans="1:21" x14ac:dyDescent="0.25">
      <c r="B36" s="3"/>
      <c r="C36" s="3"/>
      <c r="D36" s="21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9"/>
      <c r="S36" s="19"/>
      <c r="T36" s="19"/>
      <c r="U36" s="19"/>
    </row>
    <row r="37" spans="1:21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9"/>
      <c r="S37" s="19"/>
      <c r="T37" s="19"/>
      <c r="U37" s="19"/>
    </row>
    <row r="38" spans="1:21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9"/>
      <c r="S38" s="19"/>
      <c r="T38" s="19"/>
      <c r="U38" s="19"/>
    </row>
    <row r="39" spans="1:21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9"/>
      <c r="S39" s="19"/>
      <c r="T39" s="19"/>
      <c r="U39" s="19"/>
    </row>
    <row r="40" spans="1:21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9"/>
      <c r="S40" s="19"/>
      <c r="T40" s="19"/>
      <c r="U40" s="19"/>
    </row>
    <row r="41" spans="1:21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9"/>
      <c r="S41" s="19"/>
      <c r="T41" s="19"/>
      <c r="U41" s="19"/>
    </row>
    <row r="42" spans="1:21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9"/>
      <c r="S42" s="19"/>
      <c r="T42" s="19"/>
      <c r="U42" s="19"/>
    </row>
    <row r="43" spans="1:21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9"/>
      <c r="S43" s="19"/>
      <c r="T43" s="19"/>
      <c r="U43" s="19"/>
    </row>
    <row r="44" spans="1:21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9"/>
      <c r="S44" s="19"/>
      <c r="T44" s="19"/>
      <c r="U44" s="19"/>
    </row>
    <row r="45" spans="1:21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9"/>
      <c r="S45" s="19"/>
      <c r="T45" s="19"/>
      <c r="U45" s="19"/>
    </row>
    <row r="46" spans="1:21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9"/>
      <c r="S46" s="19"/>
      <c r="T46" s="19"/>
      <c r="U46" s="19"/>
    </row>
    <row r="47" spans="1:21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9"/>
      <c r="S47" s="19"/>
      <c r="T47" s="19"/>
      <c r="U47" s="19"/>
    </row>
    <row r="48" spans="1:21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9"/>
      <c r="S48" s="19"/>
      <c r="T48" s="19"/>
      <c r="U48" s="19"/>
    </row>
    <row r="49" spans="2:21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9"/>
      <c r="S49" s="19"/>
      <c r="T49" s="19"/>
      <c r="U49" s="19"/>
    </row>
    <row r="50" spans="2:21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9"/>
      <c r="S50" s="19"/>
      <c r="T50" s="19"/>
      <c r="U50" s="19"/>
    </row>
    <row r="51" spans="2:21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9"/>
      <c r="S51" s="19"/>
      <c r="T51" s="19"/>
      <c r="U51" s="19"/>
    </row>
    <row r="52" spans="2:21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9"/>
      <c r="S52" s="19"/>
      <c r="T52" s="19"/>
      <c r="U52" s="19"/>
    </row>
    <row r="53" spans="2:21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9"/>
      <c r="S53" s="19"/>
      <c r="T53" s="19"/>
      <c r="U53" s="19"/>
    </row>
    <row r="54" spans="2:21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9"/>
      <c r="S54" s="19"/>
      <c r="T54" s="19"/>
      <c r="U54" s="19"/>
    </row>
    <row r="55" spans="2:21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9"/>
      <c r="S55" s="19"/>
      <c r="T55" s="19"/>
      <c r="U55" s="19"/>
    </row>
  </sheetData>
  <sheetProtection password="CC6B" sheet="1" objects="1" scenarios="1"/>
  <protectedRanges>
    <protectedRange sqref="A3:XFD3" name="Диапазон2"/>
    <protectedRange sqref="F10:R34" name="Диапазон1"/>
  </protectedRanges>
  <mergeCells count="16">
    <mergeCell ref="U8:U9"/>
    <mergeCell ref="B35:E35"/>
    <mergeCell ref="F8:F9"/>
    <mergeCell ref="D2:R2"/>
    <mergeCell ref="G8:K8"/>
    <mergeCell ref="L8:R8"/>
    <mergeCell ref="S8:S9"/>
    <mergeCell ref="T8:T9"/>
    <mergeCell ref="D3:K3"/>
    <mergeCell ref="D4:K4"/>
    <mergeCell ref="G6:H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фу" prompt="выбери из списка">
          <x14:formula1>
            <xm:f>раскрыв.списки!$B$2:$B$15</xm:f>
          </x14:formula1>
          <xm:sqref>D3:K3</xm:sqref>
        </x14:dataValidation>
        <x14:dataValidation type="list" allowBlank="1" showInputMessage="1" showErrorMessage="1">
          <x14:formula1>
            <xm:f>раскрыв.списки!$B$2:$B$15</xm:f>
          </x14:formula1>
          <xm:sqref>D3:K3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tabColor rgb="FFFF5050"/>
  </sheetPr>
  <dimension ref="A1:U55"/>
  <sheetViews>
    <sheetView showZeros="0" zoomScale="60" zoomScaleNormal="60" workbookViewId="0">
      <selection activeCell="R11" sqref="R11"/>
    </sheetView>
  </sheetViews>
  <sheetFormatPr defaultRowHeight="15" x14ac:dyDescent="0.25"/>
  <cols>
    <col min="1" max="1" width="6" style="12" customWidth="1"/>
    <col min="2" max="2" width="20.140625" customWidth="1"/>
    <col min="3" max="3" width="19.85546875" customWidth="1"/>
    <col min="4" max="4" width="16.7109375" style="1" customWidth="1"/>
    <col min="5" max="5" width="9.140625" style="12"/>
    <col min="6" max="6" width="23.28515625" style="79" customWidth="1"/>
    <col min="7" max="16" width="9.140625" style="12"/>
    <col min="17" max="17" width="9.140625" style="153"/>
    <col min="18" max="18" width="9.140625" style="12"/>
    <col min="19" max="20" width="10.140625" style="12" customWidth="1"/>
    <col min="21" max="21" width="8.7109375" style="12" customWidth="1"/>
  </cols>
  <sheetData>
    <row r="1" spans="1:21" x14ac:dyDescent="0.25">
      <c r="A1" s="70"/>
      <c r="E1" s="70"/>
      <c r="G1" s="70"/>
      <c r="H1" s="70"/>
      <c r="I1" s="70"/>
      <c r="J1" s="70"/>
      <c r="K1" s="70"/>
      <c r="L1" s="70"/>
      <c r="M1" s="70"/>
      <c r="N1" s="70"/>
      <c r="O1" s="70"/>
      <c r="P1" s="70"/>
      <c r="R1" s="70"/>
      <c r="S1" s="70"/>
      <c r="T1" s="70"/>
      <c r="U1" s="70"/>
    </row>
    <row r="2" spans="1:21" s="66" customFormat="1" ht="21" customHeight="1" x14ac:dyDescent="0.25">
      <c r="C2" s="66" t="str">
        <f>кафедра!B2</f>
        <v>Кафедра</v>
      </c>
      <c r="D2" s="222">
        <f>кафедра!C2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A3" s="70"/>
      <c r="D3" s="228"/>
      <c r="E3" s="228"/>
      <c r="F3" s="228"/>
      <c r="G3" s="228"/>
      <c r="H3" s="228"/>
      <c r="I3" s="228"/>
      <c r="J3" s="228"/>
      <c r="K3" s="228"/>
      <c r="L3" s="70"/>
      <c r="M3" s="70"/>
      <c r="N3" s="70"/>
      <c r="O3" s="70"/>
      <c r="P3" s="70"/>
      <c r="R3" s="70"/>
      <c r="S3" s="70"/>
      <c r="T3" s="70"/>
      <c r="U3" s="70"/>
    </row>
    <row r="4" spans="1:21" ht="11.25" customHeight="1" x14ac:dyDescent="0.25">
      <c r="A4" s="70"/>
      <c r="D4" s="227" t="s">
        <v>57</v>
      </c>
      <c r="E4" s="227"/>
      <c r="F4" s="227"/>
      <c r="G4" s="227"/>
      <c r="H4" s="227"/>
      <c r="I4" s="227"/>
      <c r="J4" s="227"/>
      <c r="K4" s="227"/>
      <c r="L4" s="69"/>
      <c r="M4"/>
      <c r="N4"/>
      <c r="O4"/>
      <c r="P4"/>
      <c r="Q4"/>
      <c r="R4"/>
      <c r="S4"/>
      <c r="T4"/>
      <c r="U4"/>
    </row>
    <row r="5" spans="1:21" ht="11.25" customHeight="1" x14ac:dyDescent="0.25">
      <c r="A5" s="70"/>
      <c r="D5" s="70"/>
      <c r="E5" s="70"/>
      <c r="G5" s="70"/>
      <c r="H5" s="70"/>
      <c r="I5" s="70"/>
      <c r="J5" s="70"/>
      <c r="K5" s="70"/>
      <c r="L5" s="69"/>
      <c r="M5"/>
      <c r="N5"/>
      <c r="O5"/>
      <c r="P5"/>
      <c r="Q5"/>
      <c r="R5"/>
      <c r="S5"/>
      <c r="T5"/>
      <c r="U5"/>
    </row>
    <row r="6" spans="1:21" s="4" customFormat="1" ht="24.75" customHeight="1" x14ac:dyDescent="0.25">
      <c r="A6" s="104"/>
      <c r="C6" s="112"/>
      <c r="F6" s="147" t="str">
        <f>кафедра!I2</f>
        <v>2024-2025</v>
      </c>
      <c r="G6" s="229" t="str">
        <f>кафедра!H2</f>
        <v>учебный год</v>
      </c>
      <c r="H6" s="229"/>
      <c r="I6" s="117"/>
      <c r="J6" s="117"/>
      <c r="K6" s="117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8.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94">
        <f>кафедра!B6</f>
        <v>0</v>
      </c>
      <c r="C10" s="91">
        <f>кафедра!C6</f>
        <v>0</v>
      </c>
      <c r="D10" s="91">
        <f>кафедра!D6</f>
        <v>0</v>
      </c>
      <c r="E10" s="91">
        <f>кафедра!E6</f>
        <v>0</v>
      </c>
      <c r="F10" s="91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58">
        <f>SUM(G10:K10)</f>
        <v>0</v>
      </c>
      <c r="T10" s="5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кафедра!B7</f>
        <v>0</v>
      </c>
      <c r="C11" s="91">
        <f>кафедра!C7</f>
        <v>0</v>
      </c>
      <c r="D11" s="91">
        <f>кафедра!D7</f>
        <v>0</v>
      </c>
      <c r="E11" s="91">
        <f>кафедра!E7</f>
        <v>0</v>
      </c>
      <c r="F11" s="91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68">
        <f t="shared" ref="S11:S34" si="0">SUM(G11:K11)</f>
        <v>0</v>
      </c>
      <c r="T11" s="68">
        <f t="shared" ref="T11:T34" si="1">SUM(L11:R11)</f>
        <v>0</v>
      </c>
      <c r="U11" s="25">
        <f t="shared" ref="U11:U33" si="2">SUM(S11:T11)</f>
        <v>0</v>
      </c>
    </row>
    <row r="12" spans="1:21" x14ac:dyDescent="0.25">
      <c r="A12" s="64">
        <v>3</v>
      </c>
      <c r="B12" s="94">
        <f>кафедра!B8</f>
        <v>0</v>
      </c>
      <c r="C12" s="91">
        <f>кафедра!C8</f>
        <v>0</v>
      </c>
      <c r="D12" s="91">
        <f>кафедра!D8</f>
        <v>0</v>
      </c>
      <c r="E12" s="91">
        <f>кафедра!E8</f>
        <v>0</v>
      </c>
      <c r="F12" s="91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68">
        <f t="shared" si="0"/>
        <v>0</v>
      </c>
      <c r="T12" s="68">
        <f t="shared" si="1"/>
        <v>0</v>
      </c>
      <c r="U12" s="25">
        <f t="shared" si="2"/>
        <v>0</v>
      </c>
    </row>
    <row r="13" spans="1:21" x14ac:dyDescent="0.25">
      <c r="A13" s="64">
        <v>4</v>
      </c>
      <c r="B13" s="94">
        <f>кафедра!B9</f>
        <v>0</v>
      </c>
      <c r="C13" s="91">
        <f>кафедра!C9</f>
        <v>0</v>
      </c>
      <c r="D13" s="91">
        <f>кафедра!D9</f>
        <v>0</v>
      </c>
      <c r="E13" s="91">
        <f>кафедра!E9</f>
        <v>0</v>
      </c>
      <c r="F13" s="91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68">
        <f t="shared" si="0"/>
        <v>0</v>
      </c>
      <c r="T13" s="68">
        <f t="shared" si="1"/>
        <v>0</v>
      </c>
      <c r="U13" s="25">
        <f t="shared" si="2"/>
        <v>0</v>
      </c>
    </row>
    <row r="14" spans="1:21" x14ac:dyDescent="0.25">
      <c r="A14" s="64">
        <v>5</v>
      </c>
      <c r="B14" s="94">
        <f>кафедра!B10</f>
        <v>0</v>
      </c>
      <c r="C14" s="91">
        <f>кафедра!C10</f>
        <v>0</v>
      </c>
      <c r="D14" s="91">
        <f>кафедра!D10</f>
        <v>0</v>
      </c>
      <c r="E14" s="91">
        <f>кафедра!E10</f>
        <v>0</v>
      </c>
      <c r="F14" s="91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68">
        <f t="shared" si="0"/>
        <v>0</v>
      </c>
      <c r="T14" s="68">
        <f t="shared" si="1"/>
        <v>0</v>
      </c>
      <c r="U14" s="25">
        <f t="shared" si="2"/>
        <v>0</v>
      </c>
    </row>
    <row r="15" spans="1:21" x14ac:dyDescent="0.25">
      <c r="A15" s="64">
        <v>6</v>
      </c>
      <c r="B15" s="94">
        <f>кафедра!B11</f>
        <v>0</v>
      </c>
      <c r="C15" s="91">
        <f>кафедра!C11</f>
        <v>0</v>
      </c>
      <c r="D15" s="91">
        <f>кафедра!D11</f>
        <v>0</v>
      </c>
      <c r="E15" s="91">
        <f>кафедра!E11</f>
        <v>0</v>
      </c>
      <c r="F15" s="91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68">
        <f t="shared" si="0"/>
        <v>0</v>
      </c>
      <c r="T15" s="68">
        <f t="shared" si="1"/>
        <v>0</v>
      </c>
      <c r="U15" s="25">
        <f t="shared" si="2"/>
        <v>0</v>
      </c>
    </row>
    <row r="16" spans="1:21" x14ac:dyDescent="0.25">
      <c r="A16" s="64">
        <v>7</v>
      </c>
      <c r="B16" s="94">
        <f>кафедра!B12</f>
        <v>0</v>
      </c>
      <c r="C16" s="91">
        <f>кафедра!C12</f>
        <v>0</v>
      </c>
      <c r="D16" s="91">
        <f>кафедра!D12</f>
        <v>0</v>
      </c>
      <c r="E16" s="91">
        <f>кафедра!E12</f>
        <v>0</v>
      </c>
      <c r="F16" s="91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68">
        <f t="shared" si="0"/>
        <v>0</v>
      </c>
      <c r="T16" s="68">
        <f t="shared" si="1"/>
        <v>0</v>
      </c>
      <c r="U16" s="25">
        <f t="shared" si="2"/>
        <v>0</v>
      </c>
    </row>
    <row r="17" spans="1:21" x14ac:dyDescent="0.25">
      <c r="A17" s="64">
        <v>8</v>
      </c>
      <c r="B17" s="94">
        <f>кафедра!B13</f>
        <v>0</v>
      </c>
      <c r="C17" s="91">
        <f>кафедра!C13</f>
        <v>0</v>
      </c>
      <c r="D17" s="91">
        <f>кафедра!D13</f>
        <v>0</v>
      </c>
      <c r="E17" s="91">
        <f>кафедра!E13</f>
        <v>0</v>
      </c>
      <c r="F17" s="91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68">
        <f t="shared" si="0"/>
        <v>0</v>
      </c>
      <c r="T17" s="68">
        <f t="shared" si="1"/>
        <v>0</v>
      </c>
      <c r="U17" s="25">
        <f t="shared" si="2"/>
        <v>0</v>
      </c>
    </row>
    <row r="18" spans="1:21" x14ac:dyDescent="0.25">
      <c r="A18" s="64">
        <v>9</v>
      </c>
      <c r="B18" s="94">
        <f>кафедра!B14</f>
        <v>0</v>
      </c>
      <c r="C18" s="91">
        <f>кафедра!C14</f>
        <v>0</v>
      </c>
      <c r="D18" s="91">
        <f>кафедра!D14</f>
        <v>0</v>
      </c>
      <c r="E18" s="91">
        <f>кафедра!E14</f>
        <v>0</v>
      </c>
      <c r="F18" s="91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68">
        <f t="shared" si="0"/>
        <v>0</v>
      </c>
      <c r="T18" s="68">
        <f t="shared" si="1"/>
        <v>0</v>
      </c>
      <c r="U18" s="25">
        <f t="shared" si="2"/>
        <v>0</v>
      </c>
    </row>
    <row r="19" spans="1:21" x14ac:dyDescent="0.25">
      <c r="A19" s="64">
        <v>10</v>
      </c>
      <c r="B19" s="94">
        <f>кафедра!B15</f>
        <v>0</v>
      </c>
      <c r="C19" s="91">
        <f>кафедра!C15</f>
        <v>0</v>
      </c>
      <c r="D19" s="91">
        <f>кафедра!D15</f>
        <v>0</v>
      </c>
      <c r="E19" s="91">
        <f>кафедра!E15</f>
        <v>0</v>
      </c>
      <c r="F19" s="91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68">
        <f t="shared" si="0"/>
        <v>0</v>
      </c>
      <c r="T19" s="68">
        <f t="shared" si="1"/>
        <v>0</v>
      </c>
      <c r="U19" s="25">
        <f t="shared" si="2"/>
        <v>0</v>
      </c>
    </row>
    <row r="20" spans="1:21" x14ac:dyDescent="0.25">
      <c r="A20" s="64">
        <v>11</v>
      </c>
      <c r="B20" s="94">
        <f>кафедра!B16</f>
        <v>0</v>
      </c>
      <c r="C20" s="91">
        <f>кафедра!C16</f>
        <v>0</v>
      </c>
      <c r="D20" s="91">
        <f>кафедра!D16</f>
        <v>0</v>
      </c>
      <c r="E20" s="91">
        <f>кафедра!E16</f>
        <v>0</v>
      </c>
      <c r="F20" s="91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68">
        <f t="shared" si="0"/>
        <v>0</v>
      </c>
      <c r="T20" s="68">
        <f t="shared" si="1"/>
        <v>0</v>
      </c>
      <c r="U20" s="25">
        <f t="shared" si="2"/>
        <v>0</v>
      </c>
    </row>
    <row r="21" spans="1:21" x14ac:dyDescent="0.25">
      <c r="A21" s="64">
        <v>12</v>
      </c>
      <c r="B21" s="94">
        <f>кафедра!B17</f>
        <v>0</v>
      </c>
      <c r="C21" s="91">
        <f>кафедра!C17</f>
        <v>0</v>
      </c>
      <c r="D21" s="91">
        <f>кафедра!D17</f>
        <v>0</v>
      </c>
      <c r="E21" s="91">
        <f>кафедра!E17</f>
        <v>0</v>
      </c>
      <c r="F21" s="91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68">
        <f t="shared" si="0"/>
        <v>0</v>
      </c>
      <c r="T21" s="68">
        <f t="shared" si="1"/>
        <v>0</v>
      </c>
      <c r="U21" s="25">
        <f t="shared" si="2"/>
        <v>0</v>
      </c>
    </row>
    <row r="22" spans="1:21" x14ac:dyDescent="0.25">
      <c r="A22" s="64">
        <v>13</v>
      </c>
      <c r="B22" s="94">
        <f>кафедра!B18</f>
        <v>0</v>
      </c>
      <c r="C22" s="91">
        <f>кафедра!C18</f>
        <v>0</v>
      </c>
      <c r="D22" s="91">
        <f>кафедра!D18</f>
        <v>0</v>
      </c>
      <c r="E22" s="91">
        <f>кафедра!E18</f>
        <v>0</v>
      </c>
      <c r="F22" s="91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68">
        <f t="shared" si="0"/>
        <v>0</v>
      </c>
      <c r="T22" s="68">
        <f t="shared" si="1"/>
        <v>0</v>
      </c>
      <c r="U22" s="25">
        <f t="shared" si="2"/>
        <v>0</v>
      </c>
    </row>
    <row r="23" spans="1:21" x14ac:dyDescent="0.25">
      <c r="A23" s="64">
        <v>14</v>
      </c>
      <c r="B23" s="94">
        <f>кафедра!B19</f>
        <v>0</v>
      </c>
      <c r="C23" s="91">
        <f>кафедра!C19</f>
        <v>0</v>
      </c>
      <c r="D23" s="91">
        <f>кафедра!D19</f>
        <v>0</v>
      </c>
      <c r="E23" s="91">
        <f>кафедра!E19</f>
        <v>0</v>
      </c>
      <c r="F23" s="91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68">
        <f t="shared" si="0"/>
        <v>0</v>
      </c>
      <c r="T23" s="68">
        <f t="shared" si="1"/>
        <v>0</v>
      </c>
      <c r="U23" s="25">
        <f t="shared" si="2"/>
        <v>0</v>
      </c>
    </row>
    <row r="24" spans="1:21" x14ac:dyDescent="0.25">
      <c r="A24" s="64">
        <v>15</v>
      </c>
      <c r="B24" s="94">
        <f>кафедра!B20</f>
        <v>0</v>
      </c>
      <c r="C24" s="91">
        <f>кафедра!C20</f>
        <v>0</v>
      </c>
      <c r="D24" s="91">
        <f>кафедра!D20</f>
        <v>0</v>
      </c>
      <c r="E24" s="91">
        <f>кафедра!E20</f>
        <v>0</v>
      </c>
      <c r="F24" s="91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68">
        <f t="shared" si="0"/>
        <v>0</v>
      </c>
      <c r="T24" s="68">
        <f t="shared" si="1"/>
        <v>0</v>
      </c>
      <c r="U24" s="25">
        <f t="shared" si="2"/>
        <v>0</v>
      </c>
    </row>
    <row r="25" spans="1:21" x14ac:dyDescent="0.25">
      <c r="A25" s="64">
        <v>16</v>
      </c>
      <c r="B25" s="94">
        <f>кафедра!B21</f>
        <v>0</v>
      </c>
      <c r="C25" s="91">
        <f>кафедра!C21</f>
        <v>0</v>
      </c>
      <c r="D25" s="91">
        <f>кафедра!D21</f>
        <v>0</v>
      </c>
      <c r="E25" s="91">
        <f>кафедра!E21</f>
        <v>0</v>
      </c>
      <c r="F25" s="91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68">
        <f t="shared" si="0"/>
        <v>0</v>
      </c>
      <c r="T25" s="68">
        <f t="shared" si="1"/>
        <v>0</v>
      </c>
      <c r="U25" s="25">
        <f t="shared" si="2"/>
        <v>0</v>
      </c>
    </row>
    <row r="26" spans="1:21" x14ac:dyDescent="0.25">
      <c r="A26" s="64">
        <v>17</v>
      </c>
      <c r="B26" s="94">
        <f>кафедра!B22</f>
        <v>0</v>
      </c>
      <c r="C26" s="91">
        <f>кафедра!C22</f>
        <v>0</v>
      </c>
      <c r="D26" s="91">
        <f>кафедра!D22</f>
        <v>0</v>
      </c>
      <c r="E26" s="91">
        <f>кафедра!E22</f>
        <v>0</v>
      </c>
      <c r="F26" s="91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68">
        <f t="shared" si="0"/>
        <v>0</v>
      </c>
      <c r="T26" s="68">
        <f t="shared" si="1"/>
        <v>0</v>
      </c>
      <c r="U26" s="25">
        <f t="shared" si="2"/>
        <v>0</v>
      </c>
    </row>
    <row r="27" spans="1:21" x14ac:dyDescent="0.25">
      <c r="A27" s="64">
        <v>18</v>
      </c>
      <c r="B27" s="94">
        <f>кафедра!B23</f>
        <v>0</v>
      </c>
      <c r="C27" s="91">
        <f>кафедра!C23</f>
        <v>0</v>
      </c>
      <c r="D27" s="91">
        <f>кафедра!D23</f>
        <v>0</v>
      </c>
      <c r="E27" s="91">
        <f>кафедра!E23</f>
        <v>0</v>
      </c>
      <c r="F27" s="91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68">
        <f t="shared" si="0"/>
        <v>0</v>
      </c>
      <c r="T27" s="68">
        <f t="shared" si="1"/>
        <v>0</v>
      </c>
      <c r="U27" s="25">
        <f t="shared" si="2"/>
        <v>0</v>
      </c>
    </row>
    <row r="28" spans="1:21" x14ac:dyDescent="0.25">
      <c r="A28" s="64">
        <v>19</v>
      </c>
      <c r="B28" s="94">
        <f>кафедра!B24</f>
        <v>0</v>
      </c>
      <c r="C28" s="91">
        <f>кафедра!C24</f>
        <v>0</v>
      </c>
      <c r="D28" s="91">
        <f>кафедра!D24</f>
        <v>0</v>
      </c>
      <c r="E28" s="91">
        <f>кафедра!E24</f>
        <v>0</v>
      </c>
      <c r="F28" s="91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68">
        <f t="shared" si="0"/>
        <v>0</v>
      </c>
      <c r="T28" s="68">
        <f t="shared" si="1"/>
        <v>0</v>
      </c>
      <c r="U28" s="25">
        <f t="shared" si="2"/>
        <v>0</v>
      </c>
    </row>
    <row r="29" spans="1:21" x14ac:dyDescent="0.25">
      <c r="A29" s="64">
        <v>20</v>
      </c>
      <c r="B29" s="94">
        <f>кафедра!B25</f>
        <v>0</v>
      </c>
      <c r="C29" s="91">
        <f>кафедра!C25</f>
        <v>0</v>
      </c>
      <c r="D29" s="91">
        <f>кафедра!D25</f>
        <v>0</v>
      </c>
      <c r="E29" s="91">
        <f>кафедра!E25</f>
        <v>0</v>
      </c>
      <c r="F29" s="91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68">
        <f t="shared" si="0"/>
        <v>0</v>
      </c>
      <c r="T29" s="68">
        <f t="shared" si="1"/>
        <v>0</v>
      </c>
      <c r="U29" s="25">
        <f t="shared" si="2"/>
        <v>0</v>
      </c>
    </row>
    <row r="30" spans="1:21" x14ac:dyDescent="0.25">
      <c r="A30" s="64">
        <v>21</v>
      </c>
      <c r="B30" s="94">
        <f>кафедра!B26</f>
        <v>0</v>
      </c>
      <c r="C30" s="91">
        <f>кафедра!C26</f>
        <v>0</v>
      </c>
      <c r="D30" s="91">
        <f>кафедра!D26</f>
        <v>0</v>
      </c>
      <c r="E30" s="91">
        <f>кафедра!E26</f>
        <v>0</v>
      </c>
      <c r="F30" s="91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68">
        <f t="shared" si="0"/>
        <v>0</v>
      </c>
      <c r="T30" s="68">
        <f t="shared" si="1"/>
        <v>0</v>
      </c>
      <c r="U30" s="25">
        <f t="shared" si="2"/>
        <v>0</v>
      </c>
    </row>
    <row r="31" spans="1:21" x14ac:dyDescent="0.25">
      <c r="A31" s="64">
        <v>22</v>
      </c>
      <c r="B31" s="94">
        <f>кафедра!B27</f>
        <v>0</v>
      </c>
      <c r="C31" s="91">
        <f>кафедра!C27</f>
        <v>0</v>
      </c>
      <c r="D31" s="91">
        <f>кафедра!D27</f>
        <v>0</v>
      </c>
      <c r="E31" s="91">
        <f>кафедра!E27</f>
        <v>0</v>
      </c>
      <c r="F31" s="91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68">
        <f t="shared" si="0"/>
        <v>0</v>
      </c>
      <c r="T31" s="68">
        <f t="shared" si="1"/>
        <v>0</v>
      </c>
      <c r="U31" s="25">
        <f t="shared" si="2"/>
        <v>0</v>
      </c>
    </row>
    <row r="32" spans="1:21" x14ac:dyDescent="0.25">
      <c r="A32" s="64">
        <v>23</v>
      </c>
      <c r="B32" s="94">
        <f>кафедра!B28</f>
        <v>0</v>
      </c>
      <c r="C32" s="91">
        <f>кафедра!C28</f>
        <v>0</v>
      </c>
      <c r="D32" s="91">
        <f>кафедра!D28</f>
        <v>0</v>
      </c>
      <c r="E32" s="91">
        <f>кафедра!E28</f>
        <v>0</v>
      </c>
      <c r="F32" s="91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68">
        <f t="shared" si="0"/>
        <v>0</v>
      </c>
      <c r="T32" s="68">
        <f t="shared" si="1"/>
        <v>0</v>
      </c>
      <c r="U32" s="25">
        <f t="shared" si="2"/>
        <v>0</v>
      </c>
    </row>
    <row r="33" spans="1:21" x14ac:dyDescent="0.25">
      <c r="A33" s="64">
        <v>24</v>
      </c>
      <c r="B33" s="94">
        <f>кафедра!B29</f>
        <v>0</v>
      </c>
      <c r="C33" s="91">
        <f>кафедра!C29</f>
        <v>0</v>
      </c>
      <c r="D33" s="91">
        <f>кафедра!D29</f>
        <v>0</v>
      </c>
      <c r="E33" s="91">
        <f>кафедра!E29</f>
        <v>0</v>
      </c>
      <c r="F33" s="91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68">
        <f t="shared" si="0"/>
        <v>0</v>
      </c>
      <c r="T33" s="68">
        <f t="shared" si="1"/>
        <v>0</v>
      </c>
      <c r="U33" s="25">
        <f t="shared" si="2"/>
        <v>0</v>
      </c>
    </row>
    <row r="34" spans="1:21" ht="15.75" thickBot="1" x14ac:dyDescent="0.3">
      <c r="A34" s="64">
        <v>25</v>
      </c>
      <c r="B34" s="94">
        <f>кафедра!B30</f>
        <v>0</v>
      </c>
      <c r="C34" s="91">
        <f>кафедра!C30</f>
        <v>0</v>
      </c>
      <c r="D34" s="91">
        <f>кафедра!D30</f>
        <v>0</v>
      </c>
      <c r="E34" s="91">
        <f>кафедра!E30</f>
        <v>0</v>
      </c>
      <c r="F34" s="91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68">
        <f t="shared" si="0"/>
        <v>0</v>
      </c>
      <c r="T34" s="68">
        <f t="shared" si="1"/>
        <v>0</v>
      </c>
      <c r="U34" s="2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3">SUM(H10:H34)</f>
        <v>0</v>
      </c>
      <c r="I35" s="48">
        <f t="shared" si="3"/>
        <v>0</v>
      </c>
      <c r="J35" s="49">
        <f>SUM(J10:J34)</f>
        <v>0</v>
      </c>
      <c r="K35" s="50">
        <f t="shared" si="3"/>
        <v>0</v>
      </c>
      <c r="L35" s="51">
        <f t="shared" si="3"/>
        <v>0</v>
      </c>
      <c r="M35" s="52">
        <f t="shared" si="3"/>
        <v>0</v>
      </c>
      <c r="N35" s="53">
        <f>SUM(N10:N34)</f>
        <v>0</v>
      </c>
      <c r="O35" s="48">
        <f t="shared" si="3"/>
        <v>0</v>
      </c>
      <c r="P35" s="47">
        <f t="shared" si="3"/>
        <v>0</v>
      </c>
      <c r="Q35" s="46">
        <f>SUM(Q10:Q34)</f>
        <v>0</v>
      </c>
      <c r="R35" s="185">
        <f>SUM(R10:R34)</f>
        <v>0</v>
      </c>
      <c r="S35" s="60">
        <f>SUM(S10:S34)</f>
        <v>0</v>
      </c>
      <c r="T35" s="56">
        <f t="shared" si="3"/>
        <v>0</v>
      </c>
      <c r="U35" s="61">
        <f>SUM(U10:U34)</f>
        <v>0</v>
      </c>
    </row>
    <row r="36" spans="1:21" x14ac:dyDescent="0.25">
      <c r="B36" s="3"/>
      <c r="C36" s="3"/>
      <c r="D36" s="21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9"/>
      <c r="S36" s="19"/>
      <c r="T36" s="19"/>
      <c r="U36" s="19"/>
    </row>
    <row r="37" spans="1:21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9"/>
      <c r="S37" s="19"/>
      <c r="T37" s="19"/>
      <c r="U37" s="19"/>
    </row>
    <row r="38" spans="1:21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9"/>
      <c r="S38" s="19"/>
      <c r="T38" s="19"/>
      <c r="U38" s="19"/>
    </row>
    <row r="39" spans="1:21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9"/>
      <c r="S39" s="19"/>
      <c r="T39" s="19"/>
      <c r="U39" s="19"/>
    </row>
    <row r="40" spans="1:21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9"/>
      <c r="S40" s="19"/>
      <c r="T40" s="19"/>
      <c r="U40" s="19"/>
    </row>
    <row r="41" spans="1:21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9"/>
      <c r="S41" s="19"/>
      <c r="T41" s="19"/>
      <c r="U41" s="19"/>
    </row>
    <row r="42" spans="1:21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9"/>
      <c r="S42" s="19"/>
      <c r="T42" s="19"/>
      <c r="U42" s="19"/>
    </row>
    <row r="43" spans="1:21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9"/>
      <c r="S43" s="19"/>
      <c r="T43" s="19"/>
      <c r="U43" s="19"/>
    </row>
    <row r="44" spans="1:21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9"/>
      <c r="S44" s="19"/>
      <c r="T44" s="19"/>
      <c r="U44" s="19"/>
    </row>
    <row r="45" spans="1:21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9"/>
      <c r="S45" s="19"/>
      <c r="T45" s="19"/>
      <c r="U45" s="19"/>
    </row>
    <row r="46" spans="1:21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9"/>
      <c r="S46" s="19"/>
      <c r="T46" s="19"/>
      <c r="U46" s="19"/>
    </row>
    <row r="47" spans="1:21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9"/>
      <c r="S47" s="19"/>
      <c r="T47" s="19"/>
      <c r="U47" s="19"/>
    </row>
    <row r="48" spans="1:21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9"/>
      <c r="S48" s="19"/>
      <c r="T48" s="19"/>
      <c r="U48" s="19"/>
    </row>
    <row r="49" spans="2:21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9"/>
      <c r="S49" s="19"/>
      <c r="T49" s="19"/>
      <c r="U49" s="19"/>
    </row>
    <row r="50" spans="2:21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9"/>
      <c r="S50" s="19"/>
      <c r="T50" s="19"/>
      <c r="U50" s="19"/>
    </row>
    <row r="51" spans="2:21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9"/>
      <c r="S51" s="19"/>
      <c r="T51" s="19"/>
      <c r="U51" s="19"/>
    </row>
    <row r="52" spans="2:21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9"/>
      <c r="S52" s="19"/>
      <c r="T52" s="19"/>
      <c r="U52" s="19"/>
    </row>
    <row r="53" spans="2:21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9"/>
      <c r="S53" s="19"/>
      <c r="T53" s="19"/>
      <c r="U53" s="19"/>
    </row>
    <row r="54" spans="2:21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9"/>
      <c r="S54" s="19"/>
      <c r="T54" s="19"/>
      <c r="U54" s="19"/>
    </row>
    <row r="55" spans="2:21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9"/>
      <c r="S55" s="19"/>
      <c r="T55" s="19"/>
      <c r="U55" s="19"/>
    </row>
  </sheetData>
  <sheetProtection password="CC6B" sheet="1" objects="1" scenarios="1"/>
  <protectedRanges>
    <protectedRange sqref="G10:R34" name="Диапазон1"/>
    <protectedRange sqref="A3:XFD3" name="Диапазон2"/>
  </protectedRanges>
  <mergeCells count="16">
    <mergeCell ref="U8:U9"/>
    <mergeCell ref="B35:E35"/>
    <mergeCell ref="F8:F9"/>
    <mergeCell ref="D2:R2"/>
    <mergeCell ref="G8:K8"/>
    <mergeCell ref="L8:R8"/>
    <mergeCell ref="S8:S9"/>
    <mergeCell ref="T8:T9"/>
    <mergeCell ref="D3:K3"/>
    <mergeCell ref="D4:K4"/>
    <mergeCell ref="G6:H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фу" prompt="выбери из списка">
          <x14:formula1>
            <xm:f>раскрыв.списки!$B$2:$B$15</xm:f>
          </x14:formula1>
          <xm:sqref>D3:K3</xm:sqref>
        </x14:dataValidation>
        <x14:dataValidation type="list" allowBlank="1" showInputMessage="1" showErrorMessage="1">
          <x14:formula1>
            <xm:f>раскрыв.списки!$B$2:$B$15</xm:f>
          </x14:formula1>
          <xm:sqref>D3:K3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rgb="FFFF5050"/>
  </sheetPr>
  <dimension ref="A1:U55"/>
  <sheetViews>
    <sheetView showZeros="0" zoomScale="60" zoomScaleNormal="60" workbookViewId="0">
      <selection activeCell="R17" sqref="R17"/>
    </sheetView>
  </sheetViews>
  <sheetFormatPr defaultRowHeight="15" x14ac:dyDescent="0.25"/>
  <cols>
    <col min="1" max="1" width="5.5703125" style="12" customWidth="1"/>
    <col min="2" max="2" width="18.85546875" customWidth="1"/>
    <col min="3" max="3" width="19.7109375" bestFit="1" customWidth="1"/>
    <col min="4" max="4" width="15.7109375" style="1" customWidth="1"/>
    <col min="5" max="5" width="9.140625" style="12"/>
    <col min="6" max="6" width="23.140625" style="79" customWidth="1"/>
    <col min="7" max="16" width="9.140625" style="12"/>
    <col min="17" max="17" width="9.140625" style="153"/>
    <col min="18" max="18" width="9.140625" style="12"/>
    <col min="19" max="20" width="10.140625" style="12" customWidth="1"/>
    <col min="21" max="21" width="8.7109375" style="12" customWidth="1"/>
  </cols>
  <sheetData>
    <row r="1" spans="1:21" x14ac:dyDescent="0.25">
      <c r="A1" s="70"/>
      <c r="E1" s="70"/>
      <c r="G1" s="70"/>
      <c r="H1" s="70"/>
      <c r="I1" s="70"/>
      <c r="J1" s="70"/>
      <c r="K1" s="70"/>
      <c r="L1" s="70"/>
      <c r="M1" s="70"/>
      <c r="N1" s="70"/>
      <c r="O1" s="70"/>
      <c r="P1" s="70"/>
      <c r="R1" s="70"/>
      <c r="S1" s="70"/>
      <c r="T1" s="70"/>
      <c r="U1" s="70"/>
    </row>
    <row r="2" spans="1:21" s="66" customFormat="1" ht="21" customHeight="1" x14ac:dyDescent="0.25">
      <c r="C2" s="66" t="str">
        <f>кафедра!B2</f>
        <v>Кафедра</v>
      </c>
      <c r="D2" s="222">
        <f>кафедра!C2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A3" s="70"/>
      <c r="D3" s="228"/>
      <c r="E3" s="228"/>
      <c r="F3" s="228"/>
      <c r="G3" s="228"/>
      <c r="H3" s="228"/>
      <c r="I3" s="228"/>
      <c r="J3" s="228"/>
      <c r="K3" s="228"/>
      <c r="L3" s="70"/>
      <c r="M3" s="70"/>
      <c r="N3" s="70"/>
      <c r="O3" s="70"/>
      <c r="P3" s="70"/>
      <c r="R3" s="70"/>
      <c r="S3" s="70"/>
      <c r="T3" s="70"/>
      <c r="U3" s="70"/>
    </row>
    <row r="4" spans="1:21" ht="11.25" customHeight="1" x14ac:dyDescent="0.25">
      <c r="A4" s="70"/>
      <c r="D4" s="227" t="s">
        <v>57</v>
      </c>
      <c r="E4" s="227"/>
      <c r="F4" s="227"/>
      <c r="G4" s="227"/>
      <c r="H4" s="227"/>
      <c r="I4" s="227"/>
      <c r="J4" s="227"/>
      <c r="K4" s="227"/>
      <c r="L4" s="69"/>
      <c r="M4"/>
      <c r="N4"/>
      <c r="O4"/>
      <c r="P4"/>
      <c r="Q4"/>
      <c r="R4"/>
      <c r="S4"/>
      <c r="T4"/>
      <c r="U4"/>
    </row>
    <row r="5" spans="1:21" ht="11.25" customHeight="1" x14ac:dyDescent="0.25">
      <c r="A5" s="70"/>
      <c r="D5" s="70"/>
      <c r="E5" s="70"/>
      <c r="G5" s="70"/>
      <c r="H5" s="70"/>
      <c r="I5" s="70"/>
      <c r="J5" s="70"/>
      <c r="K5" s="70"/>
      <c r="L5" s="69"/>
      <c r="M5"/>
      <c r="N5"/>
      <c r="O5"/>
      <c r="P5"/>
      <c r="Q5"/>
      <c r="R5"/>
      <c r="S5"/>
      <c r="T5"/>
      <c r="U5"/>
    </row>
    <row r="6" spans="1:21" s="4" customFormat="1" ht="24.75" customHeight="1" x14ac:dyDescent="0.25">
      <c r="A6" s="104"/>
      <c r="C6" s="112"/>
      <c r="F6" s="117" t="str">
        <f>кафедра!I2</f>
        <v>2024-2025</v>
      </c>
      <c r="G6" s="229" t="str">
        <f>кафедра!H2</f>
        <v>учебный год</v>
      </c>
      <c r="H6" s="229"/>
      <c r="I6" s="117"/>
      <c r="J6" s="117"/>
      <c r="K6" s="117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5.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94">
        <f>кафедра!B6</f>
        <v>0</v>
      </c>
      <c r="C10" s="91">
        <f>кафедра!C6</f>
        <v>0</v>
      </c>
      <c r="D10" s="91">
        <f>кафедра!D6</f>
        <v>0</v>
      </c>
      <c r="E10" s="68">
        <f>кафедра!E6</f>
        <v>0</v>
      </c>
      <c r="F10" s="91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58">
        <f>SUM(G10:K10)</f>
        <v>0</v>
      </c>
      <c r="T10" s="5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кафедра!B7</f>
        <v>0</v>
      </c>
      <c r="C11" s="91">
        <f>кафедра!C7</f>
        <v>0</v>
      </c>
      <c r="D11" s="91">
        <f>кафедра!D7</f>
        <v>0</v>
      </c>
      <c r="E11" s="68">
        <f>кафедра!E7</f>
        <v>0</v>
      </c>
      <c r="F11" s="91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59">
        <f t="shared" ref="S11:S34" si="0">SUM(G11:K11)</f>
        <v>0</v>
      </c>
      <c r="T11" s="59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94">
        <f>кафедра!B8</f>
        <v>0</v>
      </c>
      <c r="C12" s="91">
        <f>кафедра!C8</f>
        <v>0</v>
      </c>
      <c r="D12" s="91">
        <f>кафедра!D8</f>
        <v>0</v>
      </c>
      <c r="E12" s="68">
        <f>кафедра!E8</f>
        <v>0</v>
      </c>
      <c r="F12" s="91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59">
        <f t="shared" si="0"/>
        <v>0</v>
      </c>
      <c r="T12" s="59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94">
        <f>кафедра!B9</f>
        <v>0</v>
      </c>
      <c r="C13" s="91">
        <f>кафедра!C9</f>
        <v>0</v>
      </c>
      <c r="D13" s="91">
        <f>кафедра!D9</f>
        <v>0</v>
      </c>
      <c r="E13" s="68">
        <f>кафедра!E9</f>
        <v>0</v>
      </c>
      <c r="F13" s="91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59">
        <f t="shared" si="0"/>
        <v>0</v>
      </c>
      <c r="T13" s="59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94">
        <f>кафедра!B10</f>
        <v>0</v>
      </c>
      <c r="C14" s="91">
        <f>кафедра!C10</f>
        <v>0</v>
      </c>
      <c r="D14" s="91">
        <f>кафедра!D10</f>
        <v>0</v>
      </c>
      <c r="E14" s="68">
        <f>кафедра!E10</f>
        <v>0</v>
      </c>
      <c r="F14" s="91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59">
        <f t="shared" si="0"/>
        <v>0</v>
      </c>
      <c r="T14" s="59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94">
        <f>кафедра!B11</f>
        <v>0</v>
      </c>
      <c r="C15" s="91">
        <f>кафедра!C11</f>
        <v>0</v>
      </c>
      <c r="D15" s="91">
        <f>кафедра!D11</f>
        <v>0</v>
      </c>
      <c r="E15" s="68">
        <f>кафедра!E11</f>
        <v>0</v>
      </c>
      <c r="F15" s="91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59">
        <f t="shared" si="0"/>
        <v>0</v>
      </c>
      <c r="T15" s="59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94">
        <f>кафедра!B12</f>
        <v>0</v>
      </c>
      <c r="C16" s="91">
        <f>кафедра!C12</f>
        <v>0</v>
      </c>
      <c r="D16" s="91">
        <f>кафедра!D12</f>
        <v>0</v>
      </c>
      <c r="E16" s="68">
        <f>кафедра!E12</f>
        <v>0</v>
      </c>
      <c r="F16" s="91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94">
        <f>кафедра!B13</f>
        <v>0</v>
      </c>
      <c r="C17" s="91">
        <f>кафедра!C13</f>
        <v>0</v>
      </c>
      <c r="D17" s="91">
        <f>кафедра!D13</f>
        <v>0</v>
      </c>
      <c r="E17" s="68">
        <f>кафедра!E13</f>
        <v>0</v>
      </c>
      <c r="F17" s="91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59">
        <f t="shared" si="0"/>
        <v>0</v>
      </c>
      <c r="T17" s="59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94">
        <f>кафедра!B14</f>
        <v>0</v>
      </c>
      <c r="C18" s="91">
        <f>кафедра!C14</f>
        <v>0</v>
      </c>
      <c r="D18" s="91">
        <f>кафедра!D14</f>
        <v>0</v>
      </c>
      <c r="E18" s="68">
        <f>кафедра!E14</f>
        <v>0</v>
      </c>
      <c r="F18" s="91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59">
        <f t="shared" si="0"/>
        <v>0</v>
      </c>
      <c r="T18" s="59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94">
        <f>кафедра!B15</f>
        <v>0</v>
      </c>
      <c r="C19" s="91">
        <f>кафедра!C15</f>
        <v>0</v>
      </c>
      <c r="D19" s="91">
        <f>кафедра!D15</f>
        <v>0</v>
      </c>
      <c r="E19" s="68">
        <f>кафедра!E15</f>
        <v>0</v>
      </c>
      <c r="F19" s="91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59">
        <f t="shared" si="0"/>
        <v>0</v>
      </c>
      <c r="T19" s="59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94">
        <f>кафедра!B16</f>
        <v>0</v>
      </c>
      <c r="C20" s="91">
        <f>кафедра!C16</f>
        <v>0</v>
      </c>
      <c r="D20" s="91">
        <f>кафедра!D16</f>
        <v>0</v>
      </c>
      <c r="E20" s="68">
        <f>кафедра!E16</f>
        <v>0</v>
      </c>
      <c r="F20" s="91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59">
        <f t="shared" si="0"/>
        <v>0</v>
      </c>
      <c r="T20" s="59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94">
        <f>кафедра!B17</f>
        <v>0</v>
      </c>
      <c r="C21" s="91">
        <f>кафедра!C17</f>
        <v>0</v>
      </c>
      <c r="D21" s="91">
        <f>кафедра!D17</f>
        <v>0</v>
      </c>
      <c r="E21" s="68">
        <f>кафедра!E17</f>
        <v>0</v>
      </c>
      <c r="F21" s="91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59">
        <f t="shared" si="0"/>
        <v>0</v>
      </c>
      <c r="T21" s="59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94">
        <f>кафедра!B18</f>
        <v>0</v>
      </c>
      <c r="C22" s="91">
        <f>кафедра!C18</f>
        <v>0</v>
      </c>
      <c r="D22" s="91">
        <f>кафедра!D18</f>
        <v>0</v>
      </c>
      <c r="E22" s="68">
        <f>кафедра!E18</f>
        <v>0</v>
      </c>
      <c r="F22" s="91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59">
        <f t="shared" si="0"/>
        <v>0</v>
      </c>
      <c r="T22" s="59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94">
        <f>кафедра!B19</f>
        <v>0</v>
      </c>
      <c r="C23" s="91">
        <f>кафедра!C19</f>
        <v>0</v>
      </c>
      <c r="D23" s="91">
        <f>кафедра!D19</f>
        <v>0</v>
      </c>
      <c r="E23" s="68">
        <f>кафедра!E19</f>
        <v>0</v>
      </c>
      <c r="F23" s="91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59">
        <f t="shared" si="0"/>
        <v>0</v>
      </c>
      <c r="T23" s="59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94">
        <f>кафедра!B20</f>
        <v>0</v>
      </c>
      <c r="C24" s="91">
        <f>кафедра!C20</f>
        <v>0</v>
      </c>
      <c r="D24" s="91">
        <f>кафедра!D20</f>
        <v>0</v>
      </c>
      <c r="E24" s="68">
        <f>кафедра!E20</f>
        <v>0</v>
      </c>
      <c r="F24" s="91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94">
        <f>кафедра!B21</f>
        <v>0</v>
      </c>
      <c r="C25" s="91">
        <f>кафедра!C21</f>
        <v>0</v>
      </c>
      <c r="D25" s="91">
        <f>кафедра!D21</f>
        <v>0</v>
      </c>
      <c r="E25" s="68">
        <f>кафедра!E21</f>
        <v>0</v>
      </c>
      <c r="F25" s="91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59">
        <f t="shared" si="0"/>
        <v>0</v>
      </c>
      <c r="T25" s="59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94">
        <f>кафедра!B22</f>
        <v>0</v>
      </c>
      <c r="C26" s="91">
        <f>кафедра!C22</f>
        <v>0</v>
      </c>
      <c r="D26" s="91">
        <f>кафедра!D22</f>
        <v>0</v>
      </c>
      <c r="E26" s="68">
        <f>кафедра!E22</f>
        <v>0</v>
      </c>
      <c r="F26" s="91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94">
        <f>кафедра!B23</f>
        <v>0</v>
      </c>
      <c r="C27" s="91">
        <f>кафедра!C23</f>
        <v>0</v>
      </c>
      <c r="D27" s="91">
        <f>кафедра!D23</f>
        <v>0</v>
      </c>
      <c r="E27" s="68">
        <f>кафедра!E23</f>
        <v>0</v>
      </c>
      <c r="F27" s="91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59">
        <f t="shared" si="0"/>
        <v>0</v>
      </c>
      <c r="T27" s="59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94">
        <f>кафедра!B24</f>
        <v>0</v>
      </c>
      <c r="C28" s="91">
        <f>кафедра!C24</f>
        <v>0</v>
      </c>
      <c r="D28" s="91">
        <f>кафедра!D24</f>
        <v>0</v>
      </c>
      <c r="E28" s="68">
        <f>кафедра!E24</f>
        <v>0</v>
      </c>
      <c r="F28" s="91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59">
        <f t="shared" si="0"/>
        <v>0</v>
      </c>
      <c r="T28" s="59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94">
        <f>кафедра!B25</f>
        <v>0</v>
      </c>
      <c r="C29" s="91">
        <f>кафедра!C25</f>
        <v>0</v>
      </c>
      <c r="D29" s="91">
        <f>кафедра!D25</f>
        <v>0</v>
      </c>
      <c r="E29" s="68">
        <f>кафедра!E25</f>
        <v>0</v>
      </c>
      <c r="F29" s="91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59">
        <f t="shared" si="0"/>
        <v>0</v>
      </c>
      <c r="T29" s="59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94">
        <f>кафедра!B26</f>
        <v>0</v>
      </c>
      <c r="C30" s="91">
        <f>кафедра!C26</f>
        <v>0</v>
      </c>
      <c r="D30" s="91">
        <f>кафедра!D26</f>
        <v>0</v>
      </c>
      <c r="E30" s="68">
        <f>кафедра!E26</f>
        <v>0</v>
      </c>
      <c r="F30" s="91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94">
        <f>кафедра!B27</f>
        <v>0</v>
      </c>
      <c r="C31" s="91">
        <f>кафедра!C27</f>
        <v>0</v>
      </c>
      <c r="D31" s="91">
        <f>кафедра!D27</f>
        <v>0</v>
      </c>
      <c r="E31" s="68">
        <f>кафедра!E27</f>
        <v>0</v>
      </c>
      <c r="F31" s="91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59">
        <f t="shared" si="0"/>
        <v>0</v>
      </c>
      <c r="T31" s="59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94">
        <f>кафедра!B28</f>
        <v>0</v>
      </c>
      <c r="C32" s="91">
        <f>кафедра!C28</f>
        <v>0</v>
      </c>
      <c r="D32" s="91">
        <f>кафедра!D28</f>
        <v>0</v>
      </c>
      <c r="E32" s="68">
        <f>кафедра!E28</f>
        <v>0</v>
      </c>
      <c r="F32" s="91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94">
        <f>кафедра!B29</f>
        <v>0</v>
      </c>
      <c r="C33" s="91">
        <f>кафедра!C29</f>
        <v>0</v>
      </c>
      <c r="D33" s="91">
        <f>кафедра!D29</f>
        <v>0</v>
      </c>
      <c r="E33" s="68">
        <f>кафедра!E29</f>
        <v>0</v>
      </c>
      <c r="F33" s="91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59">
        <f t="shared" si="0"/>
        <v>0</v>
      </c>
      <c r="T33" s="59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94">
        <f>кафедра!B30</f>
        <v>0</v>
      </c>
      <c r="C34" s="91">
        <f>кафедра!C30</f>
        <v>0</v>
      </c>
      <c r="D34" s="91">
        <f>кафедра!D30</f>
        <v>0</v>
      </c>
      <c r="E34" s="68">
        <f>кафедра!E30</f>
        <v>0</v>
      </c>
      <c r="F34" s="91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7">
        <f t="shared" si="0"/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81"/>
      <c r="G35" s="46">
        <f>SUM(G10:G34)</f>
        <v>0</v>
      </c>
      <c r="H35" s="47">
        <f t="shared" ref="H35:T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185">
        <f>SUM(R10:R34)</f>
        <v>0</v>
      </c>
      <c r="S35" s="60">
        <f>SUM(S10:S34)</f>
        <v>0</v>
      </c>
      <c r="T35" s="56">
        <f t="shared" si="7"/>
        <v>0</v>
      </c>
      <c r="U35" s="61">
        <f>SUM(U10:U34)</f>
        <v>0</v>
      </c>
    </row>
    <row r="36" spans="1:21" x14ac:dyDescent="0.25">
      <c r="B36" s="3"/>
      <c r="C36" s="3"/>
      <c r="D36" s="21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9"/>
      <c r="S36" s="19"/>
      <c r="T36" s="19"/>
      <c r="U36" s="19"/>
    </row>
    <row r="37" spans="1:21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9"/>
      <c r="S37" s="19"/>
      <c r="T37" s="19"/>
      <c r="U37" s="19"/>
    </row>
    <row r="38" spans="1:21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9"/>
      <c r="S38" s="19"/>
      <c r="T38" s="19"/>
      <c r="U38" s="19"/>
    </row>
    <row r="39" spans="1:21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9"/>
      <c r="S39" s="19"/>
      <c r="T39" s="19"/>
      <c r="U39" s="19"/>
    </row>
    <row r="40" spans="1:21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9"/>
      <c r="S40" s="19"/>
      <c r="T40" s="19"/>
      <c r="U40" s="19"/>
    </row>
    <row r="41" spans="1:21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9"/>
      <c r="S41" s="19"/>
      <c r="T41" s="19"/>
      <c r="U41" s="19"/>
    </row>
    <row r="42" spans="1:21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9"/>
      <c r="S42" s="19"/>
      <c r="T42" s="19"/>
      <c r="U42" s="19"/>
    </row>
    <row r="43" spans="1:21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9"/>
      <c r="S43" s="19"/>
      <c r="T43" s="19"/>
      <c r="U43" s="19"/>
    </row>
    <row r="44" spans="1:21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9"/>
      <c r="S44" s="19"/>
      <c r="T44" s="19"/>
      <c r="U44" s="19"/>
    </row>
    <row r="45" spans="1:21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9"/>
      <c r="S45" s="19"/>
      <c r="T45" s="19"/>
      <c r="U45" s="19"/>
    </row>
    <row r="46" spans="1:21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9"/>
      <c r="S46" s="19"/>
      <c r="T46" s="19"/>
      <c r="U46" s="19"/>
    </row>
    <row r="47" spans="1:21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9"/>
      <c r="S47" s="19"/>
      <c r="T47" s="19"/>
      <c r="U47" s="19"/>
    </row>
    <row r="48" spans="1:21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9"/>
      <c r="S48" s="19"/>
      <c r="T48" s="19"/>
      <c r="U48" s="19"/>
    </row>
    <row r="49" spans="2:21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9"/>
      <c r="S49" s="19"/>
      <c r="T49" s="19"/>
      <c r="U49" s="19"/>
    </row>
    <row r="50" spans="2:21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9"/>
      <c r="S50" s="19"/>
      <c r="T50" s="19"/>
      <c r="U50" s="19"/>
    </row>
    <row r="51" spans="2:21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9"/>
      <c r="S51" s="19"/>
      <c r="T51" s="19"/>
      <c r="U51" s="19"/>
    </row>
    <row r="52" spans="2:21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9"/>
      <c r="S52" s="19"/>
      <c r="T52" s="19"/>
      <c r="U52" s="19"/>
    </row>
    <row r="53" spans="2:21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9"/>
      <c r="S53" s="19"/>
      <c r="T53" s="19"/>
      <c r="U53" s="19"/>
    </row>
    <row r="54" spans="2:21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9"/>
      <c r="S54" s="19"/>
      <c r="T54" s="19"/>
      <c r="U54" s="19"/>
    </row>
    <row r="55" spans="2:21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9"/>
      <c r="S55" s="19"/>
      <c r="T55" s="19"/>
      <c r="U55" s="19"/>
    </row>
  </sheetData>
  <sheetProtection password="CC6B" sheet="1" objects="1" scenarios="1"/>
  <protectedRanges>
    <protectedRange sqref="G10:R34" name="Диапазон1"/>
    <protectedRange sqref="A3:XFD3" name="Диапазон2"/>
  </protectedRanges>
  <mergeCells count="16">
    <mergeCell ref="U8:U9"/>
    <mergeCell ref="B35:E35"/>
    <mergeCell ref="F8:F9"/>
    <mergeCell ref="D2:R2"/>
    <mergeCell ref="G8:K8"/>
    <mergeCell ref="L8:R8"/>
    <mergeCell ref="S8:S9"/>
    <mergeCell ref="T8:T9"/>
    <mergeCell ref="D3:K3"/>
    <mergeCell ref="D4:K4"/>
    <mergeCell ref="G6:H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билли джин,_x000a_просто выбери из списка" prompt="выбери из списка">
          <x14:formula1>
            <xm:f>раскрыв.списки!$B$2:$B$15</xm:f>
          </x14:formula1>
          <xm:sqref>D3:K3</xm:sqref>
        </x14:dataValidation>
        <x14:dataValidation type="list" allowBlank="1" showInputMessage="1" showErrorMessage="1">
          <x14:formula1>
            <xm:f>раскрыв.списки!$B$2:$B$15</xm:f>
          </x14:formula1>
          <xm:sqref>D3:K3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rgb="FFFF5050"/>
  </sheetPr>
  <dimension ref="A1:U55"/>
  <sheetViews>
    <sheetView showZeros="0" zoomScale="60" zoomScaleNormal="60" workbookViewId="0">
      <selection activeCell="R13" sqref="R13"/>
    </sheetView>
  </sheetViews>
  <sheetFormatPr defaultRowHeight="15" x14ac:dyDescent="0.25"/>
  <cols>
    <col min="1" max="1" width="5.5703125" style="12" customWidth="1"/>
    <col min="2" max="2" width="22.28515625" customWidth="1"/>
    <col min="3" max="3" width="19.7109375" bestFit="1" customWidth="1"/>
    <col min="4" max="4" width="12.85546875" style="1" customWidth="1"/>
    <col min="5" max="5" width="9.140625" style="12"/>
    <col min="6" max="6" width="27.140625" style="79" customWidth="1"/>
    <col min="7" max="16" width="9.140625" style="12"/>
    <col min="17" max="17" width="9.140625" style="153"/>
    <col min="18" max="18" width="9.140625" style="12"/>
    <col min="19" max="20" width="10.140625" style="12" customWidth="1"/>
    <col min="21" max="21" width="8.7109375" style="12" customWidth="1"/>
  </cols>
  <sheetData>
    <row r="1" spans="1:21" x14ac:dyDescent="0.25">
      <c r="A1" s="70"/>
      <c r="E1" s="70"/>
      <c r="G1" s="70"/>
      <c r="H1" s="70"/>
      <c r="I1" s="70"/>
      <c r="J1" s="70"/>
      <c r="K1" s="70"/>
      <c r="L1" s="70"/>
      <c r="M1" s="70"/>
      <c r="N1" s="70"/>
      <c r="O1" s="70"/>
      <c r="P1" s="70"/>
      <c r="R1" s="70"/>
      <c r="S1" s="70"/>
      <c r="T1" s="70"/>
      <c r="U1" s="70"/>
    </row>
    <row r="2" spans="1:21" s="66" customFormat="1" ht="21" customHeight="1" x14ac:dyDescent="0.25">
      <c r="C2" s="66" t="str">
        <f>кафедра!B2</f>
        <v>Кафедра</v>
      </c>
      <c r="D2" s="222">
        <f>кафедра!C2</f>
        <v>0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</row>
    <row r="3" spans="1:21" ht="30" customHeight="1" x14ac:dyDescent="0.25">
      <c r="A3" s="70"/>
      <c r="D3" s="228"/>
      <c r="E3" s="228"/>
      <c r="F3" s="228"/>
      <c r="G3" s="228"/>
      <c r="H3" s="228"/>
      <c r="I3" s="228"/>
      <c r="J3" s="228"/>
      <c r="K3" s="228"/>
      <c r="L3" s="70"/>
      <c r="M3" s="70"/>
      <c r="N3" s="70"/>
      <c r="O3" s="70"/>
      <c r="P3" s="70"/>
      <c r="R3" s="70"/>
      <c r="S3" s="70"/>
      <c r="T3" s="70"/>
      <c r="U3" s="70"/>
    </row>
    <row r="4" spans="1:21" ht="11.25" customHeight="1" x14ac:dyDescent="0.25">
      <c r="A4" s="70"/>
      <c r="D4" s="227" t="s">
        <v>57</v>
      </c>
      <c r="E4" s="227"/>
      <c r="F4" s="227"/>
      <c r="G4" s="227"/>
      <c r="H4" s="227"/>
      <c r="I4" s="227"/>
      <c r="J4" s="227"/>
      <c r="K4" s="227"/>
      <c r="L4" s="69"/>
      <c r="M4"/>
      <c r="N4"/>
      <c r="O4"/>
      <c r="P4"/>
      <c r="Q4"/>
      <c r="R4"/>
      <c r="S4"/>
      <c r="T4"/>
      <c r="U4"/>
    </row>
    <row r="5" spans="1:21" ht="11.25" customHeight="1" x14ac:dyDescent="0.25">
      <c r="A5" s="70"/>
      <c r="D5" s="70"/>
      <c r="E5" s="70"/>
      <c r="G5" s="70"/>
      <c r="H5" s="70"/>
      <c r="I5" s="70"/>
      <c r="J5" s="70"/>
      <c r="K5" s="70"/>
      <c r="L5" s="69"/>
      <c r="M5"/>
      <c r="N5"/>
      <c r="O5"/>
      <c r="P5"/>
      <c r="Q5"/>
      <c r="R5"/>
      <c r="S5"/>
      <c r="T5"/>
      <c r="U5"/>
    </row>
    <row r="6" spans="1:21" s="4" customFormat="1" ht="24.75" customHeight="1" x14ac:dyDescent="0.25">
      <c r="A6" s="104"/>
      <c r="C6" s="112"/>
      <c r="F6" s="147" t="str">
        <f>кафедра!I2</f>
        <v>2024-2025</v>
      </c>
      <c r="G6" s="229" t="str">
        <f>кафедра!H2</f>
        <v>учебный год</v>
      </c>
      <c r="H6" s="229"/>
      <c r="I6" s="117"/>
      <c r="J6" s="117"/>
      <c r="K6" s="117"/>
    </row>
    <row r="7" spans="1:21" ht="15.75" thickBot="1" x14ac:dyDescent="0.3"/>
    <row r="8" spans="1:21" ht="15" customHeight="1" x14ac:dyDescent="0.25">
      <c r="A8" s="208" t="s">
        <v>31</v>
      </c>
      <c r="B8" s="223" t="s">
        <v>58</v>
      </c>
      <c r="C8" s="217" t="s">
        <v>59</v>
      </c>
      <c r="D8" s="212" t="s">
        <v>64</v>
      </c>
      <c r="E8" s="214" t="s">
        <v>61</v>
      </c>
      <c r="F8" s="208" t="s">
        <v>65</v>
      </c>
      <c r="G8" s="216" t="s">
        <v>32</v>
      </c>
      <c r="H8" s="217"/>
      <c r="I8" s="217"/>
      <c r="J8" s="217"/>
      <c r="K8" s="214"/>
      <c r="L8" s="216" t="s">
        <v>34</v>
      </c>
      <c r="M8" s="217"/>
      <c r="N8" s="217"/>
      <c r="O8" s="217"/>
      <c r="P8" s="217"/>
      <c r="Q8" s="218"/>
      <c r="R8" s="214"/>
      <c r="S8" s="206" t="s">
        <v>35</v>
      </c>
      <c r="T8" s="208" t="s">
        <v>33</v>
      </c>
      <c r="U8" s="210" t="s">
        <v>13</v>
      </c>
    </row>
    <row r="9" spans="1:21" ht="23.25" customHeight="1" thickBot="1" x14ac:dyDescent="0.3">
      <c r="A9" s="209"/>
      <c r="B9" s="224"/>
      <c r="C9" s="231"/>
      <c r="D9" s="213"/>
      <c r="E9" s="215"/>
      <c r="F9" s="209"/>
      <c r="G9" s="31" t="s">
        <v>2</v>
      </c>
      <c r="H9" s="14" t="s">
        <v>3</v>
      </c>
      <c r="I9" s="15" t="s">
        <v>4</v>
      </c>
      <c r="J9" s="16" t="s">
        <v>5</v>
      </c>
      <c r="K9" s="32" t="s">
        <v>6</v>
      </c>
      <c r="L9" s="35" t="s">
        <v>7</v>
      </c>
      <c r="M9" s="16" t="s">
        <v>8</v>
      </c>
      <c r="N9" s="18" t="s">
        <v>9</v>
      </c>
      <c r="O9" s="15" t="s">
        <v>10</v>
      </c>
      <c r="P9" s="14" t="s">
        <v>11</v>
      </c>
      <c r="Q9" s="36" t="s">
        <v>12</v>
      </c>
      <c r="R9" s="184" t="s">
        <v>131</v>
      </c>
      <c r="S9" s="207"/>
      <c r="T9" s="209"/>
      <c r="U9" s="211"/>
    </row>
    <row r="10" spans="1:21" x14ac:dyDescent="0.25">
      <c r="A10" s="57">
        <v>1</v>
      </c>
      <c r="B10" s="94">
        <f>кафедра!B6</f>
        <v>0</v>
      </c>
      <c r="C10" s="91">
        <f>кафедра!C6</f>
        <v>0</v>
      </c>
      <c r="D10" s="91">
        <f>кафедра!D6</f>
        <v>0</v>
      </c>
      <c r="E10" s="68">
        <f>кафедра!E6</f>
        <v>0</v>
      </c>
      <c r="F10" s="189">
        <f>кафедра!H6</f>
        <v>0</v>
      </c>
      <c r="G10" s="26"/>
      <c r="H10" s="27"/>
      <c r="I10" s="28"/>
      <c r="J10" s="29"/>
      <c r="K10" s="30"/>
      <c r="L10" s="33"/>
      <c r="M10" s="29"/>
      <c r="N10" s="34"/>
      <c r="O10" s="28"/>
      <c r="P10" s="27"/>
      <c r="Q10" s="26"/>
      <c r="R10" s="27"/>
      <c r="S10" s="58">
        <f>SUM(G10:K10)</f>
        <v>0</v>
      </c>
      <c r="T10" s="58">
        <f>SUM(L10:R10)</f>
        <v>0</v>
      </c>
      <c r="U10" s="25">
        <f>SUM(S10:T10)</f>
        <v>0</v>
      </c>
    </row>
    <row r="11" spans="1:21" x14ac:dyDescent="0.25">
      <c r="A11" s="64">
        <v>2</v>
      </c>
      <c r="B11" s="94">
        <f>кафедра!B7</f>
        <v>0</v>
      </c>
      <c r="C11" s="91">
        <f>кафедра!C7</f>
        <v>0</v>
      </c>
      <c r="D11" s="91">
        <f>кафедра!D7</f>
        <v>0</v>
      </c>
      <c r="E11" s="68">
        <f>кафедра!E7</f>
        <v>0</v>
      </c>
      <c r="F11" s="189">
        <f>кафедра!H7</f>
        <v>0</v>
      </c>
      <c r="G11" s="5"/>
      <c r="H11" s="6"/>
      <c r="I11" s="7"/>
      <c r="J11" s="8"/>
      <c r="K11" s="9"/>
      <c r="L11" s="10"/>
      <c r="M11" s="8"/>
      <c r="N11" s="11"/>
      <c r="O11" s="7"/>
      <c r="P11" s="6"/>
      <c r="Q11" s="5"/>
      <c r="R11" s="6"/>
      <c r="S11" s="59">
        <f t="shared" ref="S11:S34" si="0">SUM(G11:K11)</f>
        <v>0</v>
      </c>
      <c r="T11" s="59">
        <f t="shared" ref="T11:T33" si="1">SUM(L11:R11)</f>
        <v>0</v>
      </c>
      <c r="U11" s="22">
        <f t="shared" ref="U11:U33" si="2">SUM(S11:T11)</f>
        <v>0</v>
      </c>
    </row>
    <row r="12" spans="1:21" x14ac:dyDescent="0.25">
      <c r="A12" s="64">
        <v>3</v>
      </c>
      <c r="B12" s="94">
        <f>кафедра!B8</f>
        <v>0</v>
      </c>
      <c r="C12" s="91">
        <f>кафедра!C8</f>
        <v>0</v>
      </c>
      <c r="D12" s="91">
        <f>кафедра!D8</f>
        <v>0</v>
      </c>
      <c r="E12" s="68">
        <f>кафедра!E8</f>
        <v>0</v>
      </c>
      <c r="F12" s="189">
        <f>кафедра!H8</f>
        <v>0</v>
      </c>
      <c r="G12" s="5"/>
      <c r="H12" s="6"/>
      <c r="I12" s="7"/>
      <c r="J12" s="8"/>
      <c r="K12" s="9"/>
      <c r="L12" s="10"/>
      <c r="M12" s="8"/>
      <c r="N12" s="11"/>
      <c r="O12" s="7"/>
      <c r="P12" s="6"/>
      <c r="Q12" s="5"/>
      <c r="R12" s="6"/>
      <c r="S12" s="59">
        <f t="shared" si="0"/>
        <v>0</v>
      </c>
      <c r="T12" s="59">
        <f t="shared" si="1"/>
        <v>0</v>
      </c>
      <c r="U12" s="22">
        <f t="shared" si="2"/>
        <v>0</v>
      </c>
    </row>
    <row r="13" spans="1:21" x14ac:dyDescent="0.25">
      <c r="A13" s="64">
        <v>4</v>
      </c>
      <c r="B13" s="94">
        <f>кафедра!B9</f>
        <v>0</v>
      </c>
      <c r="C13" s="91">
        <f>кафедра!C9</f>
        <v>0</v>
      </c>
      <c r="D13" s="91">
        <f>кафедра!D9</f>
        <v>0</v>
      </c>
      <c r="E13" s="68">
        <f>кафедра!E9</f>
        <v>0</v>
      </c>
      <c r="F13" s="189">
        <f>кафедра!H9</f>
        <v>0</v>
      </c>
      <c r="G13" s="5"/>
      <c r="H13" s="6"/>
      <c r="I13" s="7"/>
      <c r="J13" s="8"/>
      <c r="K13" s="9"/>
      <c r="L13" s="10"/>
      <c r="M13" s="8"/>
      <c r="N13" s="11"/>
      <c r="O13" s="7"/>
      <c r="P13" s="6"/>
      <c r="Q13" s="5"/>
      <c r="R13" s="6"/>
      <c r="S13" s="59">
        <f t="shared" si="0"/>
        <v>0</v>
      </c>
      <c r="T13" s="59">
        <f t="shared" si="1"/>
        <v>0</v>
      </c>
      <c r="U13" s="22">
        <f t="shared" si="2"/>
        <v>0</v>
      </c>
    </row>
    <row r="14" spans="1:21" x14ac:dyDescent="0.25">
      <c r="A14" s="64">
        <v>5</v>
      </c>
      <c r="B14" s="94">
        <f>кафедра!B10</f>
        <v>0</v>
      </c>
      <c r="C14" s="91">
        <f>кафедра!C10</f>
        <v>0</v>
      </c>
      <c r="D14" s="91">
        <f>кафедра!D10</f>
        <v>0</v>
      </c>
      <c r="E14" s="68">
        <f>кафедра!E10</f>
        <v>0</v>
      </c>
      <c r="F14" s="189">
        <f>кафедра!H10</f>
        <v>0</v>
      </c>
      <c r="G14" s="5"/>
      <c r="H14" s="6"/>
      <c r="I14" s="7"/>
      <c r="J14" s="8"/>
      <c r="K14" s="9"/>
      <c r="L14" s="10"/>
      <c r="M14" s="8"/>
      <c r="N14" s="11"/>
      <c r="O14" s="7"/>
      <c r="P14" s="6"/>
      <c r="Q14" s="5"/>
      <c r="R14" s="6"/>
      <c r="S14" s="59">
        <f t="shared" si="0"/>
        <v>0</v>
      </c>
      <c r="T14" s="59">
        <f t="shared" si="1"/>
        <v>0</v>
      </c>
      <c r="U14" s="22">
        <f t="shared" si="2"/>
        <v>0</v>
      </c>
    </row>
    <row r="15" spans="1:21" x14ac:dyDescent="0.25">
      <c r="A15" s="64">
        <v>6</v>
      </c>
      <c r="B15" s="94">
        <f>кафедра!B11</f>
        <v>0</v>
      </c>
      <c r="C15" s="91">
        <f>кафедра!C11</f>
        <v>0</v>
      </c>
      <c r="D15" s="91">
        <f>кафедра!D11</f>
        <v>0</v>
      </c>
      <c r="E15" s="68">
        <f>кафедра!E11</f>
        <v>0</v>
      </c>
      <c r="F15" s="189">
        <f>кафедра!H11</f>
        <v>0</v>
      </c>
      <c r="G15" s="5"/>
      <c r="H15" s="6"/>
      <c r="I15" s="7"/>
      <c r="J15" s="8"/>
      <c r="K15" s="9"/>
      <c r="L15" s="10"/>
      <c r="M15" s="8"/>
      <c r="N15" s="11"/>
      <c r="O15" s="7"/>
      <c r="P15" s="6"/>
      <c r="Q15" s="5"/>
      <c r="R15" s="6"/>
      <c r="S15" s="59">
        <f t="shared" si="0"/>
        <v>0</v>
      </c>
      <c r="T15" s="59">
        <f t="shared" si="1"/>
        <v>0</v>
      </c>
      <c r="U15" s="22">
        <f t="shared" si="2"/>
        <v>0</v>
      </c>
    </row>
    <row r="16" spans="1:21" x14ac:dyDescent="0.25">
      <c r="A16" s="64">
        <v>7</v>
      </c>
      <c r="B16" s="94">
        <f>кафедра!B12</f>
        <v>0</v>
      </c>
      <c r="C16" s="91">
        <f>кафедра!C12</f>
        <v>0</v>
      </c>
      <c r="D16" s="91">
        <f>кафедра!D12</f>
        <v>0</v>
      </c>
      <c r="E16" s="68">
        <f>кафедра!E12</f>
        <v>0</v>
      </c>
      <c r="F16" s="189">
        <f>кафедра!H12</f>
        <v>0</v>
      </c>
      <c r="G16" s="38"/>
      <c r="H16" s="39"/>
      <c r="I16" s="40"/>
      <c r="J16" s="41"/>
      <c r="K16" s="42"/>
      <c r="L16" s="43"/>
      <c r="M16" s="41"/>
      <c r="N16" s="44"/>
      <c r="O16" s="40"/>
      <c r="P16" s="39"/>
      <c r="Q16" s="38"/>
      <c r="R16" s="39"/>
      <c r="S16" s="37">
        <f t="shared" si="0"/>
        <v>0</v>
      </c>
      <c r="T16" s="37">
        <f>SUM(L16:R16)</f>
        <v>0</v>
      </c>
      <c r="U16" s="45">
        <f t="shared" si="2"/>
        <v>0</v>
      </c>
    </row>
    <row r="17" spans="1:21" x14ac:dyDescent="0.25">
      <c r="A17" s="64">
        <v>8</v>
      </c>
      <c r="B17" s="94">
        <f>кафедра!B13</f>
        <v>0</v>
      </c>
      <c r="C17" s="91">
        <f>кафедра!C13</f>
        <v>0</v>
      </c>
      <c r="D17" s="91">
        <f>кафедра!D13</f>
        <v>0</v>
      </c>
      <c r="E17" s="68">
        <f>кафедра!E13</f>
        <v>0</v>
      </c>
      <c r="F17" s="189">
        <f>кафедра!H13</f>
        <v>0</v>
      </c>
      <c r="G17" s="5"/>
      <c r="H17" s="6"/>
      <c r="I17" s="7"/>
      <c r="J17" s="8"/>
      <c r="K17" s="9"/>
      <c r="L17" s="10"/>
      <c r="M17" s="8"/>
      <c r="N17" s="11"/>
      <c r="O17" s="7"/>
      <c r="P17" s="6"/>
      <c r="Q17" s="5"/>
      <c r="R17" s="6"/>
      <c r="S17" s="59">
        <f t="shared" si="0"/>
        <v>0</v>
      </c>
      <c r="T17" s="59">
        <f t="shared" ref="T17:T20" si="3">SUM(L17:R17)</f>
        <v>0</v>
      </c>
      <c r="U17" s="22">
        <f t="shared" si="2"/>
        <v>0</v>
      </c>
    </row>
    <row r="18" spans="1:21" x14ac:dyDescent="0.25">
      <c r="A18" s="64">
        <v>9</v>
      </c>
      <c r="B18" s="94">
        <f>кафедра!B14</f>
        <v>0</v>
      </c>
      <c r="C18" s="91">
        <f>кафедра!C14</f>
        <v>0</v>
      </c>
      <c r="D18" s="91">
        <f>кафедра!D14</f>
        <v>0</v>
      </c>
      <c r="E18" s="68">
        <f>кафедра!E14</f>
        <v>0</v>
      </c>
      <c r="F18" s="189">
        <f>кафедра!H14</f>
        <v>0</v>
      </c>
      <c r="G18" s="5"/>
      <c r="H18" s="6"/>
      <c r="I18" s="7"/>
      <c r="J18" s="8"/>
      <c r="K18" s="9"/>
      <c r="L18" s="10"/>
      <c r="M18" s="8"/>
      <c r="N18" s="11"/>
      <c r="O18" s="7"/>
      <c r="P18" s="6"/>
      <c r="Q18" s="5"/>
      <c r="R18" s="6"/>
      <c r="S18" s="59">
        <f t="shared" si="0"/>
        <v>0</v>
      </c>
      <c r="T18" s="59">
        <f t="shared" si="3"/>
        <v>0</v>
      </c>
      <c r="U18" s="22">
        <f t="shared" si="2"/>
        <v>0</v>
      </c>
    </row>
    <row r="19" spans="1:21" x14ac:dyDescent="0.25">
      <c r="A19" s="64">
        <v>10</v>
      </c>
      <c r="B19" s="94">
        <f>кафедра!B15</f>
        <v>0</v>
      </c>
      <c r="C19" s="91">
        <f>кафедра!C15</f>
        <v>0</v>
      </c>
      <c r="D19" s="91">
        <f>кафедра!D15</f>
        <v>0</v>
      </c>
      <c r="E19" s="68">
        <f>кафедра!E15</f>
        <v>0</v>
      </c>
      <c r="F19" s="189">
        <f>кафедра!H15</f>
        <v>0</v>
      </c>
      <c r="G19" s="5"/>
      <c r="H19" s="6"/>
      <c r="I19" s="7"/>
      <c r="J19" s="8"/>
      <c r="K19" s="9"/>
      <c r="L19" s="10"/>
      <c r="M19" s="8"/>
      <c r="N19" s="11"/>
      <c r="O19" s="7"/>
      <c r="P19" s="6"/>
      <c r="Q19" s="5"/>
      <c r="R19" s="6"/>
      <c r="S19" s="59">
        <f t="shared" si="0"/>
        <v>0</v>
      </c>
      <c r="T19" s="59">
        <f t="shared" si="3"/>
        <v>0</v>
      </c>
      <c r="U19" s="22">
        <f t="shared" si="2"/>
        <v>0</v>
      </c>
    </row>
    <row r="20" spans="1:21" x14ac:dyDescent="0.25">
      <c r="A20" s="64">
        <v>11</v>
      </c>
      <c r="B20" s="94">
        <f>кафедра!B16</f>
        <v>0</v>
      </c>
      <c r="C20" s="91">
        <f>кафедра!C16</f>
        <v>0</v>
      </c>
      <c r="D20" s="91">
        <f>кафедра!D16</f>
        <v>0</v>
      </c>
      <c r="E20" s="68">
        <f>кафедра!E16</f>
        <v>0</v>
      </c>
      <c r="F20" s="189">
        <f>кафедра!H16</f>
        <v>0</v>
      </c>
      <c r="G20" s="5"/>
      <c r="H20" s="6"/>
      <c r="I20" s="7"/>
      <c r="J20" s="8"/>
      <c r="K20" s="9"/>
      <c r="L20" s="10"/>
      <c r="M20" s="8"/>
      <c r="N20" s="11"/>
      <c r="O20" s="7"/>
      <c r="P20" s="6"/>
      <c r="Q20" s="5"/>
      <c r="R20" s="6"/>
      <c r="S20" s="59">
        <f t="shared" si="0"/>
        <v>0</v>
      </c>
      <c r="T20" s="59">
        <f t="shared" si="3"/>
        <v>0</v>
      </c>
      <c r="U20" s="22">
        <f t="shared" si="2"/>
        <v>0</v>
      </c>
    </row>
    <row r="21" spans="1:21" x14ac:dyDescent="0.25">
      <c r="A21" s="64">
        <v>12</v>
      </c>
      <c r="B21" s="94">
        <f>кафедра!B17</f>
        <v>0</v>
      </c>
      <c r="C21" s="91">
        <f>кафедра!C17</f>
        <v>0</v>
      </c>
      <c r="D21" s="91">
        <f>кафедра!D17</f>
        <v>0</v>
      </c>
      <c r="E21" s="68">
        <f>кафедра!E17</f>
        <v>0</v>
      </c>
      <c r="F21" s="189">
        <f>кафедра!H17</f>
        <v>0</v>
      </c>
      <c r="G21" s="5"/>
      <c r="H21" s="6"/>
      <c r="I21" s="7"/>
      <c r="J21" s="8"/>
      <c r="K21" s="9"/>
      <c r="L21" s="10"/>
      <c r="M21" s="8"/>
      <c r="N21" s="11"/>
      <c r="O21" s="7"/>
      <c r="P21" s="6"/>
      <c r="Q21" s="5"/>
      <c r="R21" s="6"/>
      <c r="S21" s="59">
        <f t="shared" si="0"/>
        <v>0</v>
      </c>
      <c r="T21" s="59">
        <f t="shared" si="1"/>
        <v>0</v>
      </c>
      <c r="U21" s="22">
        <f t="shared" si="2"/>
        <v>0</v>
      </c>
    </row>
    <row r="22" spans="1:21" x14ac:dyDescent="0.25">
      <c r="A22" s="64">
        <v>13</v>
      </c>
      <c r="B22" s="94">
        <f>кафедра!B18</f>
        <v>0</v>
      </c>
      <c r="C22" s="91">
        <f>кафедра!C18</f>
        <v>0</v>
      </c>
      <c r="D22" s="91">
        <f>кафедра!D18</f>
        <v>0</v>
      </c>
      <c r="E22" s="68">
        <f>кафедра!E18</f>
        <v>0</v>
      </c>
      <c r="F22" s="189">
        <f>кафедра!H18</f>
        <v>0</v>
      </c>
      <c r="G22" s="5"/>
      <c r="H22" s="6"/>
      <c r="I22" s="7"/>
      <c r="J22" s="8"/>
      <c r="K22" s="9"/>
      <c r="L22" s="10"/>
      <c r="M22" s="8"/>
      <c r="N22" s="11"/>
      <c r="O22" s="7"/>
      <c r="P22" s="6"/>
      <c r="Q22" s="5"/>
      <c r="R22" s="6"/>
      <c r="S22" s="59">
        <f t="shared" si="0"/>
        <v>0</v>
      </c>
      <c r="T22" s="59">
        <f t="shared" si="1"/>
        <v>0</v>
      </c>
      <c r="U22" s="22">
        <f t="shared" si="2"/>
        <v>0</v>
      </c>
    </row>
    <row r="23" spans="1:21" x14ac:dyDescent="0.25">
      <c r="A23" s="64">
        <v>14</v>
      </c>
      <c r="B23" s="94">
        <f>кафедра!B19</f>
        <v>0</v>
      </c>
      <c r="C23" s="91">
        <f>кафедра!C19</f>
        <v>0</v>
      </c>
      <c r="D23" s="91">
        <f>кафедра!D19</f>
        <v>0</v>
      </c>
      <c r="E23" s="68">
        <f>кафедра!E19</f>
        <v>0</v>
      </c>
      <c r="F23" s="189">
        <f>кафедра!H19</f>
        <v>0</v>
      </c>
      <c r="G23" s="5"/>
      <c r="H23" s="6"/>
      <c r="I23" s="7"/>
      <c r="J23" s="8"/>
      <c r="K23" s="9"/>
      <c r="L23" s="10"/>
      <c r="M23" s="8"/>
      <c r="N23" s="11"/>
      <c r="O23" s="7"/>
      <c r="P23" s="6"/>
      <c r="Q23" s="5"/>
      <c r="R23" s="6"/>
      <c r="S23" s="59">
        <f t="shared" si="0"/>
        <v>0</v>
      </c>
      <c r="T23" s="59">
        <f t="shared" si="1"/>
        <v>0</v>
      </c>
      <c r="U23" s="22">
        <f t="shared" si="2"/>
        <v>0</v>
      </c>
    </row>
    <row r="24" spans="1:21" x14ac:dyDescent="0.25">
      <c r="A24" s="64">
        <v>15</v>
      </c>
      <c r="B24" s="94">
        <f>кафедра!B20</f>
        <v>0</v>
      </c>
      <c r="C24" s="91">
        <f>кафедра!C20</f>
        <v>0</v>
      </c>
      <c r="D24" s="91">
        <f>кафедра!D20</f>
        <v>0</v>
      </c>
      <c r="E24" s="68">
        <f>кафедра!E20</f>
        <v>0</v>
      </c>
      <c r="F24" s="189">
        <f>кафедра!H20</f>
        <v>0</v>
      </c>
      <c r="G24" s="38"/>
      <c r="H24" s="39"/>
      <c r="I24" s="40"/>
      <c r="J24" s="41"/>
      <c r="K24" s="42"/>
      <c r="L24" s="43"/>
      <c r="M24" s="41"/>
      <c r="N24" s="44"/>
      <c r="O24" s="40"/>
      <c r="P24" s="39"/>
      <c r="Q24" s="38"/>
      <c r="R24" s="39"/>
      <c r="S24" s="37">
        <f t="shared" si="0"/>
        <v>0</v>
      </c>
      <c r="T24" s="37">
        <f>SUM(L24:R24)</f>
        <v>0</v>
      </c>
      <c r="U24" s="45">
        <f t="shared" si="2"/>
        <v>0</v>
      </c>
    </row>
    <row r="25" spans="1:21" x14ac:dyDescent="0.25">
      <c r="A25" s="64">
        <v>16</v>
      </c>
      <c r="B25" s="94">
        <f>кафедра!B21</f>
        <v>0</v>
      </c>
      <c r="C25" s="91">
        <f>кафедра!C21</f>
        <v>0</v>
      </c>
      <c r="D25" s="91">
        <f>кафедра!D21</f>
        <v>0</v>
      </c>
      <c r="E25" s="68">
        <f>кафедра!E21</f>
        <v>0</v>
      </c>
      <c r="F25" s="189">
        <f>кафедра!H21</f>
        <v>0</v>
      </c>
      <c r="G25" s="5"/>
      <c r="H25" s="6"/>
      <c r="I25" s="7"/>
      <c r="J25" s="8"/>
      <c r="K25" s="9"/>
      <c r="L25" s="10"/>
      <c r="M25" s="8"/>
      <c r="N25" s="11"/>
      <c r="O25" s="7"/>
      <c r="P25" s="6"/>
      <c r="Q25" s="5"/>
      <c r="R25" s="6"/>
      <c r="S25" s="59">
        <f t="shared" si="0"/>
        <v>0</v>
      </c>
      <c r="T25" s="59">
        <f t="shared" si="1"/>
        <v>0</v>
      </c>
      <c r="U25" s="22">
        <f t="shared" si="2"/>
        <v>0</v>
      </c>
    </row>
    <row r="26" spans="1:21" x14ac:dyDescent="0.25">
      <c r="A26" s="64">
        <v>17</v>
      </c>
      <c r="B26" s="94">
        <f>кафедра!B22</f>
        <v>0</v>
      </c>
      <c r="C26" s="91">
        <f>кафедра!C22</f>
        <v>0</v>
      </c>
      <c r="D26" s="91">
        <f>кафедра!D22</f>
        <v>0</v>
      </c>
      <c r="E26" s="68">
        <f>кафедра!E22</f>
        <v>0</v>
      </c>
      <c r="F26" s="189">
        <f>кафедра!H22</f>
        <v>0</v>
      </c>
      <c r="G26" s="38"/>
      <c r="H26" s="39"/>
      <c r="I26" s="40"/>
      <c r="J26" s="41"/>
      <c r="K26" s="42"/>
      <c r="L26" s="43"/>
      <c r="M26" s="41"/>
      <c r="N26" s="44"/>
      <c r="O26" s="40"/>
      <c r="P26" s="39"/>
      <c r="Q26" s="38"/>
      <c r="R26" s="39"/>
      <c r="S26" s="37">
        <f t="shared" si="0"/>
        <v>0</v>
      </c>
      <c r="T26" s="37">
        <f>SUM(L26:R26)</f>
        <v>0</v>
      </c>
      <c r="U26" s="45">
        <f t="shared" si="2"/>
        <v>0</v>
      </c>
    </row>
    <row r="27" spans="1:21" x14ac:dyDescent="0.25">
      <c r="A27" s="64">
        <v>18</v>
      </c>
      <c r="B27" s="94">
        <f>кафедра!B23</f>
        <v>0</v>
      </c>
      <c r="C27" s="91">
        <f>кафедра!C23</f>
        <v>0</v>
      </c>
      <c r="D27" s="91">
        <f>кафедра!D23</f>
        <v>0</v>
      </c>
      <c r="E27" s="68">
        <f>кафедра!E23</f>
        <v>0</v>
      </c>
      <c r="F27" s="189">
        <f>кафедра!H23</f>
        <v>0</v>
      </c>
      <c r="G27" s="5"/>
      <c r="H27" s="6"/>
      <c r="I27" s="7"/>
      <c r="J27" s="8"/>
      <c r="K27" s="9"/>
      <c r="L27" s="10"/>
      <c r="M27" s="8"/>
      <c r="N27" s="11"/>
      <c r="O27" s="7"/>
      <c r="P27" s="6"/>
      <c r="Q27" s="5"/>
      <c r="R27" s="6"/>
      <c r="S27" s="59">
        <f t="shared" si="0"/>
        <v>0</v>
      </c>
      <c r="T27" s="59">
        <f t="shared" ref="T27:T29" si="4">SUM(L27:R27)</f>
        <v>0</v>
      </c>
      <c r="U27" s="22">
        <f t="shared" si="2"/>
        <v>0</v>
      </c>
    </row>
    <row r="28" spans="1:21" x14ac:dyDescent="0.25">
      <c r="A28" s="64">
        <v>19</v>
      </c>
      <c r="B28" s="94">
        <f>кафедра!B24</f>
        <v>0</v>
      </c>
      <c r="C28" s="91">
        <f>кафедра!C24</f>
        <v>0</v>
      </c>
      <c r="D28" s="91">
        <f>кафедра!D24</f>
        <v>0</v>
      </c>
      <c r="E28" s="68">
        <f>кафедра!E24</f>
        <v>0</v>
      </c>
      <c r="F28" s="189">
        <f>кафедра!H24</f>
        <v>0</v>
      </c>
      <c r="G28" s="5"/>
      <c r="H28" s="6"/>
      <c r="I28" s="7"/>
      <c r="J28" s="8"/>
      <c r="K28" s="9"/>
      <c r="L28" s="10"/>
      <c r="M28" s="8"/>
      <c r="N28" s="11"/>
      <c r="O28" s="7"/>
      <c r="P28" s="6"/>
      <c r="Q28" s="5"/>
      <c r="R28" s="6"/>
      <c r="S28" s="59">
        <f t="shared" si="0"/>
        <v>0</v>
      </c>
      <c r="T28" s="59">
        <f t="shared" si="4"/>
        <v>0</v>
      </c>
      <c r="U28" s="22">
        <f t="shared" si="2"/>
        <v>0</v>
      </c>
    </row>
    <row r="29" spans="1:21" x14ac:dyDescent="0.25">
      <c r="A29" s="64">
        <v>20</v>
      </c>
      <c r="B29" s="94">
        <f>кафедра!B25</f>
        <v>0</v>
      </c>
      <c r="C29" s="91">
        <f>кафедра!C25</f>
        <v>0</v>
      </c>
      <c r="D29" s="91">
        <f>кафедра!D25</f>
        <v>0</v>
      </c>
      <c r="E29" s="68">
        <f>кафедра!E25</f>
        <v>0</v>
      </c>
      <c r="F29" s="189">
        <f>кафедра!H25</f>
        <v>0</v>
      </c>
      <c r="G29" s="5"/>
      <c r="H29" s="6"/>
      <c r="I29" s="7"/>
      <c r="J29" s="8"/>
      <c r="K29" s="9"/>
      <c r="L29" s="10"/>
      <c r="M29" s="8"/>
      <c r="N29" s="11"/>
      <c r="O29" s="7"/>
      <c r="P29" s="6"/>
      <c r="Q29" s="5"/>
      <c r="R29" s="6"/>
      <c r="S29" s="59">
        <f t="shared" si="0"/>
        <v>0</v>
      </c>
      <c r="T29" s="59">
        <f t="shared" si="4"/>
        <v>0</v>
      </c>
      <c r="U29" s="22">
        <f>SUM(S29:T29)</f>
        <v>0</v>
      </c>
    </row>
    <row r="30" spans="1:21" x14ac:dyDescent="0.25">
      <c r="A30" s="64">
        <v>21</v>
      </c>
      <c r="B30" s="94">
        <f>кафедра!B26</f>
        <v>0</v>
      </c>
      <c r="C30" s="91">
        <f>кафедра!C26</f>
        <v>0</v>
      </c>
      <c r="D30" s="91">
        <f>кафедра!D26</f>
        <v>0</v>
      </c>
      <c r="E30" s="68">
        <f>кафедра!E26</f>
        <v>0</v>
      </c>
      <c r="F30" s="189">
        <f>кафедра!H26</f>
        <v>0</v>
      </c>
      <c r="G30" s="38"/>
      <c r="H30" s="39"/>
      <c r="I30" s="40"/>
      <c r="J30" s="41"/>
      <c r="K30" s="42"/>
      <c r="L30" s="43"/>
      <c r="M30" s="41"/>
      <c r="N30" s="44"/>
      <c r="O30" s="40"/>
      <c r="P30" s="39"/>
      <c r="Q30" s="38"/>
      <c r="R30" s="39"/>
      <c r="S30" s="37">
        <f t="shared" si="0"/>
        <v>0</v>
      </c>
      <c r="T30" s="37">
        <f>SUM(L30:R30)</f>
        <v>0</v>
      </c>
      <c r="U30" s="45">
        <f>SUM(S30:T30)</f>
        <v>0</v>
      </c>
    </row>
    <row r="31" spans="1:21" x14ac:dyDescent="0.25">
      <c r="A31" s="64">
        <v>22</v>
      </c>
      <c r="B31" s="94">
        <f>кафедра!B27</f>
        <v>0</v>
      </c>
      <c r="C31" s="91">
        <f>кафедра!C27</f>
        <v>0</v>
      </c>
      <c r="D31" s="91">
        <f>кафедра!D27</f>
        <v>0</v>
      </c>
      <c r="E31" s="68">
        <f>кафедра!E27</f>
        <v>0</v>
      </c>
      <c r="F31" s="189">
        <f>кафедра!H27</f>
        <v>0</v>
      </c>
      <c r="G31" s="5"/>
      <c r="H31" s="6"/>
      <c r="I31" s="7"/>
      <c r="J31" s="8"/>
      <c r="K31" s="9"/>
      <c r="L31" s="10"/>
      <c r="M31" s="8"/>
      <c r="N31" s="11"/>
      <c r="O31" s="7"/>
      <c r="P31" s="6"/>
      <c r="Q31" s="5"/>
      <c r="R31" s="6"/>
      <c r="S31" s="59">
        <f t="shared" si="0"/>
        <v>0</v>
      </c>
      <c r="T31" s="59">
        <f t="shared" ref="T31" si="5">SUM(L31:R31)</f>
        <v>0</v>
      </c>
      <c r="U31" s="22">
        <f t="shared" ref="U31" si="6">SUM(S31:T31)</f>
        <v>0</v>
      </c>
    </row>
    <row r="32" spans="1:21" x14ac:dyDescent="0.25">
      <c r="A32" s="64">
        <v>23</v>
      </c>
      <c r="B32" s="94">
        <f>кафедра!B28</f>
        <v>0</v>
      </c>
      <c r="C32" s="91">
        <f>кафедра!C28</f>
        <v>0</v>
      </c>
      <c r="D32" s="91">
        <f>кафедра!D28</f>
        <v>0</v>
      </c>
      <c r="E32" s="68">
        <f>кафедра!E28</f>
        <v>0</v>
      </c>
      <c r="F32" s="189">
        <f>кафедра!H28</f>
        <v>0</v>
      </c>
      <c r="G32" s="38"/>
      <c r="H32" s="39"/>
      <c r="I32" s="40"/>
      <c r="J32" s="41"/>
      <c r="K32" s="42"/>
      <c r="L32" s="43"/>
      <c r="M32" s="41"/>
      <c r="N32" s="44"/>
      <c r="O32" s="40"/>
      <c r="P32" s="39"/>
      <c r="Q32" s="38"/>
      <c r="R32" s="39"/>
      <c r="S32" s="37">
        <f t="shared" si="0"/>
        <v>0</v>
      </c>
      <c r="T32" s="37">
        <f>SUM(L32:R32)</f>
        <v>0</v>
      </c>
      <c r="U32" s="45">
        <f t="shared" si="2"/>
        <v>0</v>
      </c>
    </row>
    <row r="33" spans="1:21" x14ac:dyDescent="0.25">
      <c r="A33" s="64">
        <v>24</v>
      </c>
      <c r="B33" s="94">
        <f>кафедра!B29</f>
        <v>0</v>
      </c>
      <c r="C33" s="91">
        <f>кафедра!C29</f>
        <v>0</v>
      </c>
      <c r="D33" s="91">
        <f>кафедра!D29</f>
        <v>0</v>
      </c>
      <c r="E33" s="68">
        <f>кафедра!E29</f>
        <v>0</v>
      </c>
      <c r="F33" s="189">
        <f>кафедра!H29</f>
        <v>0</v>
      </c>
      <c r="G33" s="5"/>
      <c r="H33" s="6"/>
      <c r="I33" s="7"/>
      <c r="J33" s="8"/>
      <c r="K33" s="9"/>
      <c r="L33" s="10"/>
      <c r="M33" s="8"/>
      <c r="N33" s="11"/>
      <c r="O33" s="7"/>
      <c r="P33" s="6"/>
      <c r="Q33" s="5"/>
      <c r="R33" s="6"/>
      <c r="S33" s="59">
        <f t="shared" si="0"/>
        <v>0</v>
      </c>
      <c r="T33" s="59">
        <f t="shared" si="1"/>
        <v>0</v>
      </c>
      <c r="U33" s="22">
        <f t="shared" si="2"/>
        <v>0</v>
      </c>
    </row>
    <row r="34" spans="1:21" ht="15.75" thickBot="1" x14ac:dyDescent="0.3">
      <c r="A34" s="64">
        <v>25</v>
      </c>
      <c r="B34" s="94">
        <f>кафедра!B30</f>
        <v>0</v>
      </c>
      <c r="C34" s="91">
        <f>кафедра!C30</f>
        <v>0</v>
      </c>
      <c r="D34" s="91">
        <f>кафедра!D30</f>
        <v>0</v>
      </c>
      <c r="E34" s="68">
        <f>кафедра!E30</f>
        <v>0</v>
      </c>
      <c r="F34" s="189">
        <f>кафедра!H30</f>
        <v>0</v>
      </c>
      <c r="G34" s="38"/>
      <c r="H34" s="39"/>
      <c r="I34" s="40"/>
      <c r="J34" s="41"/>
      <c r="K34" s="42"/>
      <c r="L34" s="43"/>
      <c r="M34" s="41"/>
      <c r="N34" s="44"/>
      <c r="O34" s="40"/>
      <c r="P34" s="39"/>
      <c r="Q34" s="38"/>
      <c r="R34" s="39"/>
      <c r="S34" s="37">
        <f t="shared" si="0"/>
        <v>0</v>
      </c>
      <c r="T34" s="37">
        <f>SUM(L34:R34)</f>
        <v>0</v>
      </c>
      <c r="U34" s="45">
        <f>SUM(S34:T34)</f>
        <v>0</v>
      </c>
    </row>
    <row r="35" spans="1:21" s="23" customFormat="1" ht="15.75" thickBot="1" x14ac:dyDescent="0.3">
      <c r="A35" s="65"/>
      <c r="B35" s="219" t="s">
        <v>21</v>
      </c>
      <c r="C35" s="220"/>
      <c r="D35" s="220"/>
      <c r="E35" s="221"/>
      <c r="F35" s="188"/>
      <c r="G35" s="46">
        <f>SUM(G10:G34)</f>
        <v>0</v>
      </c>
      <c r="H35" s="47">
        <f t="shared" ref="H35:T35" si="7">SUM(H10:H34)</f>
        <v>0</v>
      </c>
      <c r="I35" s="48">
        <f t="shared" si="7"/>
        <v>0</v>
      </c>
      <c r="J35" s="49">
        <f>SUM(J10:J34)</f>
        <v>0</v>
      </c>
      <c r="K35" s="50">
        <f t="shared" si="7"/>
        <v>0</v>
      </c>
      <c r="L35" s="51">
        <f t="shared" si="7"/>
        <v>0</v>
      </c>
      <c r="M35" s="52">
        <f t="shared" si="7"/>
        <v>0</v>
      </c>
      <c r="N35" s="53">
        <f>SUM(N10:N34)</f>
        <v>0</v>
      </c>
      <c r="O35" s="48">
        <f t="shared" si="7"/>
        <v>0</v>
      </c>
      <c r="P35" s="47">
        <f t="shared" si="7"/>
        <v>0</v>
      </c>
      <c r="Q35" s="46">
        <f>SUM(Q10:Q34)</f>
        <v>0</v>
      </c>
      <c r="R35" s="185">
        <f>SUM(R10:R34)</f>
        <v>0</v>
      </c>
      <c r="S35" s="60">
        <f>SUM(S10:S34)</f>
        <v>0</v>
      </c>
      <c r="T35" s="56">
        <f t="shared" si="7"/>
        <v>0</v>
      </c>
      <c r="U35" s="61">
        <f>SUM(U10:U34)</f>
        <v>0</v>
      </c>
    </row>
    <row r="36" spans="1:21" x14ac:dyDescent="0.25">
      <c r="B36" s="3"/>
      <c r="C36" s="3"/>
      <c r="D36" s="21"/>
      <c r="E36" s="19"/>
      <c r="F36" s="7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54"/>
      <c r="R36" s="19"/>
      <c r="S36" s="19"/>
      <c r="T36" s="19"/>
      <c r="U36" s="19"/>
    </row>
    <row r="37" spans="1:21" x14ac:dyDescent="0.25">
      <c r="B37" s="3"/>
      <c r="C37" s="3"/>
      <c r="D37" s="21"/>
      <c r="E37" s="19"/>
      <c r="F37" s="78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54"/>
      <c r="R37" s="19"/>
      <c r="S37" s="19"/>
      <c r="T37" s="19"/>
      <c r="U37" s="19"/>
    </row>
    <row r="38" spans="1:21" x14ac:dyDescent="0.25">
      <c r="B38" s="3"/>
      <c r="C38" s="3"/>
      <c r="D38" s="21"/>
      <c r="E38" s="19"/>
      <c r="F38" s="78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54"/>
      <c r="R38" s="19"/>
      <c r="S38" s="19"/>
      <c r="T38" s="19"/>
      <c r="U38" s="19"/>
    </row>
    <row r="39" spans="1:21" x14ac:dyDescent="0.25">
      <c r="B39" s="3"/>
      <c r="C39" s="3"/>
      <c r="D39" s="21"/>
      <c r="E39" s="19"/>
      <c r="F39" s="78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54"/>
      <c r="R39" s="19"/>
      <c r="S39" s="19"/>
      <c r="T39" s="19"/>
      <c r="U39" s="19"/>
    </row>
    <row r="40" spans="1:21" x14ac:dyDescent="0.25">
      <c r="B40" s="3"/>
      <c r="C40" s="3"/>
      <c r="D40" s="21"/>
      <c r="E40" s="19"/>
      <c r="F40" s="78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54"/>
      <c r="R40" s="19"/>
      <c r="S40" s="19"/>
      <c r="T40" s="19"/>
      <c r="U40" s="19"/>
    </row>
    <row r="41" spans="1:21" x14ac:dyDescent="0.25">
      <c r="B41" s="3"/>
      <c r="C41" s="3"/>
      <c r="D41" s="21"/>
      <c r="E41" s="19"/>
      <c r="F41" s="78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54"/>
      <c r="R41" s="19"/>
      <c r="S41" s="19"/>
      <c r="T41" s="19"/>
      <c r="U41" s="19"/>
    </row>
    <row r="42" spans="1:21" x14ac:dyDescent="0.25">
      <c r="B42" s="3"/>
      <c r="C42" s="3"/>
      <c r="D42" s="21"/>
      <c r="E42" s="19"/>
      <c r="F42" s="78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54"/>
      <c r="R42" s="19"/>
      <c r="S42" s="19"/>
      <c r="T42" s="19"/>
      <c r="U42" s="19"/>
    </row>
    <row r="43" spans="1:21" x14ac:dyDescent="0.25">
      <c r="B43" s="3"/>
      <c r="C43" s="3"/>
      <c r="D43" s="21"/>
      <c r="E43" s="19"/>
      <c r="F43" s="78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54"/>
      <c r="R43" s="19"/>
      <c r="S43" s="19"/>
      <c r="T43" s="19"/>
      <c r="U43" s="19"/>
    </row>
    <row r="44" spans="1:21" x14ac:dyDescent="0.25">
      <c r="B44" s="3"/>
      <c r="C44" s="3"/>
      <c r="D44" s="21"/>
      <c r="E44" s="19"/>
      <c r="F44" s="78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54"/>
      <c r="R44" s="19"/>
      <c r="S44" s="19"/>
      <c r="T44" s="19"/>
      <c r="U44" s="19"/>
    </row>
    <row r="45" spans="1:21" x14ac:dyDescent="0.25">
      <c r="B45" s="3"/>
      <c r="C45" s="3"/>
      <c r="D45" s="21"/>
      <c r="E45" s="19"/>
      <c r="F45" s="78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54"/>
      <c r="R45" s="19"/>
      <c r="S45" s="19"/>
      <c r="T45" s="19"/>
      <c r="U45" s="19"/>
    </row>
    <row r="46" spans="1:21" x14ac:dyDescent="0.25">
      <c r="B46" s="3"/>
      <c r="C46" s="3"/>
      <c r="D46" s="21"/>
      <c r="E46" s="19"/>
      <c r="F46" s="78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54"/>
      <c r="R46" s="19"/>
      <c r="S46" s="19"/>
      <c r="T46" s="19"/>
      <c r="U46" s="19"/>
    </row>
    <row r="47" spans="1:21" x14ac:dyDescent="0.25">
      <c r="B47" s="3"/>
      <c r="C47" s="3"/>
      <c r="D47" s="21"/>
      <c r="E47" s="19"/>
      <c r="F47" s="78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54"/>
      <c r="R47" s="19"/>
      <c r="S47" s="19"/>
      <c r="T47" s="19"/>
      <c r="U47" s="19"/>
    </row>
    <row r="48" spans="1:21" x14ac:dyDescent="0.25">
      <c r="B48" s="3"/>
      <c r="C48" s="3"/>
      <c r="D48" s="21"/>
      <c r="E48" s="19"/>
      <c r="F48" s="78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54"/>
      <c r="R48" s="19"/>
      <c r="S48" s="19"/>
      <c r="T48" s="19"/>
      <c r="U48" s="19"/>
    </row>
    <row r="49" spans="2:21" x14ac:dyDescent="0.25">
      <c r="B49" s="3"/>
      <c r="C49" s="3"/>
      <c r="D49" s="21"/>
      <c r="E49" s="19"/>
      <c r="F49" s="78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54"/>
      <c r="R49" s="19"/>
      <c r="S49" s="19"/>
      <c r="T49" s="19"/>
      <c r="U49" s="19"/>
    </row>
    <row r="50" spans="2:21" x14ac:dyDescent="0.25">
      <c r="B50" s="3"/>
      <c r="C50" s="3"/>
      <c r="D50" s="21"/>
      <c r="E50" s="19"/>
      <c r="F50" s="78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54"/>
      <c r="R50" s="19"/>
      <c r="S50" s="19"/>
      <c r="T50" s="19"/>
      <c r="U50" s="19"/>
    </row>
    <row r="51" spans="2:21" x14ac:dyDescent="0.25">
      <c r="B51" s="3"/>
      <c r="C51" s="3"/>
      <c r="D51" s="21"/>
      <c r="E51" s="19"/>
      <c r="F51" s="78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54"/>
      <c r="R51" s="19"/>
      <c r="S51" s="19"/>
      <c r="T51" s="19"/>
      <c r="U51" s="19"/>
    </row>
    <row r="52" spans="2:21" x14ac:dyDescent="0.25">
      <c r="B52" s="3"/>
      <c r="C52" s="3"/>
      <c r="D52" s="21"/>
      <c r="E52" s="19"/>
      <c r="F52" s="78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54"/>
      <c r="R52" s="19"/>
      <c r="S52" s="19"/>
      <c r="T52" s="19"/>
      <c r="U52" s="19"/>
    </row>
    <row r="53" spans="2:21" x14ac:dyDescent="0.25">
      <c r="B53" s="3"/>
      <c r="C53" s="3"/>
      <c r="D53" s="21"/>
      <c r="E53" s="19"/>
      <c r="F53" s="78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54"/>
      <c r="R53" s="19"/>
      <c r="S53" s="19"/>
      <c r="T53" s="19"/>
      <c r="U53" s="19"/>
    </row>
    <row r="54" spans="2:21" x14ac:dyDescent="0.25">
      <c r="B54" s="3"/>
      <c r="C54" s="3"/>
      <c r="D54" s="21"/>
      <c r="E54" s="19"/>
      <c r="F54" s="78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54"/>
      <c r="R54" s="19"/>
      <c r="S54" s="19"/>
      <c r="T54" s="19"/>
      <c r="U54" s="19"/>
    </row>
    <row r="55" spans="2:21" x14ac:dyDescent="0.25">
      <c r="B55" s="3"/>
      <c r="C55" s="3"/>
      <c r="D55" s="21"/>
      <c r="E55" s="19"/>
      <c r="F55" s="78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54"/>
      <c r="R55" s="19"/>
      <c r="S55" s="19"/>
      <c r="T55" s="19"/>
      <c r="U55" s="19"/>
    </row>
  </sheetData>
  <sheetProtection password="CC6B" sheet="1" objects="1" scenarios="1"/>
  <protectedRanges>
    <protectedRange sqref="A3:XFD3" name="Диапазон2"/>
    <protectedRange sqref="F10:R34" name="Диапазон1"/>
  </protectedRanges>
  <mergeCells count="16">
    <mergeCell ref="U8:U9"/>
    <mergeCell ref="B35:E35"/>
    <mergeCell ref="F8:F9"/>
    <mergeCell ref="D2:R2"/>
    <mergeCell ref="G8:K8"/>
    <mergeCell ref="L8:R8"/>
    <mergeCell ref="S8:S9"/>
    <mergeCell ref="T8:T9"/>
    <mergeCell ref="D3:K3"/>
    <mergeCell ref="D4:K4"/>
    <mergeCell ref="G6:H6"/>
    <mergeCell ref="A8:A9"/>
    <mergeCell ref="B8:B9"/>
    <mergeCell ref="C8:C9"/>
    <mergeCell ref="D8:D9"/>
    <mergeCell ref="E8:E9"/>
  </mergeCell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слева горы, справа горы, а вдали Кавказ..._x000a_там армяне отжигают свой народный джаз..._x000a__x000a_а ты просто выбери из списка_x000a_уже все написали" prompt="выбери из списка">
          <x14:formula1>
            <xm:f>раскрыв.списки!$B$2:$B$15</xm:f>
          </x14:formula1>
          <xm:sqref>D3:K3</xm:sqref>
        </x14:dataValidation>
        <x14:dataValidation type="list" allowBlank="1" showInputMessage="1" showErrorMessage="1">
          <x14:formula1>
            <xm:f>раскрыв.списки!$B$2:$B$15</xm:f>
          </x14:formula1>
          <xm:sqref>D3:K3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36</vt:i4>
      </vt:variant>
      <vt:variant>
        <vt:lpstr>Именованные диапазоны</vt:lpstr>
      </vt:variant>
      <vt:variant>
        <vt:i4>10</vt:i4>
      </vt:variant>
    </vt:vector>
  </HeadingPairs>
  <TitlesOfParts>
    <vt:vector size="46" baseType="lpstr">
      <vt:lpstr>кафедра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каф ИНО</vt:lpstr>
      <vt:lpstr>БД_1год</vt:lpstr>
      <vt:lpstr>БД_2</vt:lpstr>
      <vt:lpstr>ОД_1</vt:lpstr>
      <vt:lpstr>ОД_2</vt:lpstr>
      <vt:lpstr>ДВ</vt:lpstr>
      <vt:lpstr>Пр_1</vt:lpstr>
      <vt:lpstr>Пр_2</vt:lpstr>
      <vt:lpstr>курсы</vt:lpstr>
      <vt:lpstr>НПЗ</vt:lpstr>
      <vt:lpstr>ОС_Ст</vt:lpstr>
      <vt:lpstr>ВС_Ст</vt:lpstr>
      <vt:lpstr>год_СТ</vt:lpstr>
      <vt:lpstr>ОС_ИНО</vt:lpstr>
      <vt:lpstr>ВС_ИНО</vt:lpstr>
      <vt:lpstr>год_ИНО</vt:lpstr>
      <vt:lpstr>ОС_все</vt:lpstr>
      <vt:lpstr>ВС_все</vt:lpstr>
      <vt:lpstr>год_ВСЕ</vt:lpstr>
      <vt:lpstr>раскрыв.списки</vt:lpstr>
      <vt:lpstr>дисциплина</vt:lpstr>
      <vt:lpstr>дисциплины</vt:lpstr>
      <vt:lpstr>раскрыв.списки!должность</vt:lpstr>
      <vt:lpstr>специальность</vt:lpstr>
      <vt:lpstr>раскрыв.списки!специальность_в_ординатуре</vt:lpstr>
      <vt:lpstr>раскрыв.списки!Специальность_направление_подготовки</vt:lpstr>
      <vt:lpstr>СУММ</vt:lpstr>
      <vt:lpstr>сумма</vt:lpstr>
      <vt:lpstr>раскрыв.списки!ученая_степень</vt:lpstr>
      <vt:lpstr>раскрыв.списки!ученая_степень_звание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2024-09-17T12:56:32Z</dcterms:modified>
</cp:coreProperties>
</file>